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joepr\Dropbox\Cafe Samson\ek-poule 2020\"/>
    </mc:Choice>
  </mc:AlternateContent>
  <xr:revisionPtr revIDLastSave="0" documentId="13_ncr:1_{9ED5794B-91F3-4D9E-BCEA-BA163E26542D}" xr6:coauthVersionLast="46" xr6:coauthVersionMax="46" xr10:uidLastSave="{00000000-0000-0000-0000-000000000000}"/>
  <bookViews>
    <workbookView xWindow="-110" yWindow="-110" windowWidth="19420" windowHeight="10420" xr2:uid="{00000000-000D-0000-FFFF-FFFF00000000}"/>
  </bookViews>
  <sheets>
    <sheet name="Uitleg &amp; Regels" sheetId="4" r:id="rId1"/>
    <sheet name="Groepsfase" sheetId="1" r:id="rId2"/>
    <sheet name="Knock-out fase" sheetId="2" r:id="rId3"/>
    <sheet name="Bonusvragen"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8" i="1" l="1"/>
  <c r="C56" i="1"/>
  <c r="E45" i="1"/>
  <c r="E44" i="1"/>
  <c r="E43" i="1"/>
  <c r="D45" i="1"/>
  <c r="D44" i="1"/>
  <c r="D43" i="1"/>
  <c r="C45" i="1"/>
  <c r="F44" i="1"/>
  <c r="C44" i="1"/>
  <c r="C43" i="1"/>
  <c r="E42" i="1"/>
  <c r="D42" i="1"/>
  <c r="C42" i="1"/>
  <c r="F45" i="1"/>
  <c r="F43" i="1"/>
  <c r="F42" i="1"/>
  <c r="D68" i="1"/>
  <c r="C30" i="1"/>
  <c r="F71" i="1"/>
  <c r="F70" i="1"/>
  <c r="F69" i="1"/>
  <c r="F68" i="1"/>
  <c r="E71" i="1"/>
  <c r="E70" i="1"/>
  <c r="E69" i="1"/>
  <c r="E68" i="1"/>
  <c r="D71" i="1"/>
  <c r="D70" i="1"/>
  <c r="D69" i="1"/>
  <c r="C71" i="1"/>
  <c r="C70" i="1"/>
  <c r="C69" i="1"/>
  <c r="F58" i="1"/>
  <c r="F57" i="1"/>
  <c r="F55" i="1"/>
  <c r="F56" i="1"/>
  <c r="F32" i="1"/>
  <c r="F31" i="1"/>
  <c r="F29" i="1"/>
  <c r="F30" i="1"/>
  <c r="F19" i="1"/>
  <c r="F18" i="1"/>
  <c r="F17" i="1"/>
  <c r="F16" i="1"/>
  <c r="F6" i="1"/>
  <c r="F5" i="1"/>
  <c r="F4" i="1"/>
  <c r="F3" i="1"/>
  <c r="E58" i="1"/>
  <c r="E57" i="1"/>
  <c r="E55" i="1"/>
  <c r="E56" i="1"/>
  <c r="D58" i="1"/>
  <c r="D57" i="1"/>
  <c r="D55" i="1"/>
  <c r="D56" i="1"/>
  <c r="C58" i="1"/>
  <c r="C57" i="1"/>
  <c r="C55" i="1"/>
  <c r="E30" i="1" l="1"/>
  <c r="E32" i="1"/>
  <c r="E31" i="1"/>
  <c r="D30" i="1"/>
  <c r="D32" i="1"/>
  <c r="D31" i="1"/>
  <c r="C32" i="1"/>
  <c r="C31" i="1"/>
  <c r="E29" i="1"/>
  <c r="D29" i="1"/>
  <c r="C29" i="1"/>
  <c r="E19" i="1"/>
  <c r="E18" i="1"/>
  <c r="E17" i="1"/>
  <c r="D19" i="1"/>
  <c r="D18" i="1"/>
  <c r="D17" i="1"/>
  <c r="C17" i="1"/>
  <c r="C18" i="1"/>
  <c r="C19" i="1"/>
  <c r="E16" i="1"/>
  <c r="D16" i="1"/>
  <c r="C16" i="1"/>
  <c r="B71" i="1"/>
  <c r="B58" i="1"/>
  <c r="B57" i="1"/>
  <c r="B45" i="1" l="1"/>
  <c r="B43" i="1"/>
  <c r="B18" i="1"/>
  <c r="B30" i="1"/>
  <c r="B29" i="1"/>
  <c r="B31" i="1"/>
  <c r="B42" i="1"/>
  <c r="B68" i="1"/>
  <c r="B69" i="1"/>
  <c r="B19" i="1"/>
  <c r="B44" i="1"/>
  <c r="B56" i="1"/>
  <c r="B70" i="1"/>
  <c r="B16" i="1"/>
  <c r="B32" i="1"/>
  <c r="B17" i="1"/>
  <c r="B55" i="1"/>
  <c r="E6" i="1"/>
  <c r="D6" i="1"/>
  <c r="E5" i="1"/>
  <c r="D5" i="1"/>
  <c r="C6" i="1"/>
  <c r="C5" i="1"/>
  <c r="C4" i="1"/>
  <c r="E4" i="1"/>
  <c r="D4" i="1"/>
  <c r="E3" i="1"/>
  <c r="D3" i="1"/>
  <c r="C3" i="1"/>
  <c r="B6" i="1" l="1"/>
  <c r="B5" i="1"/>
  <c r="B4" i="1"/>
  <c r="B3" i="1"/>
</calcChain>
</file>

<file path=xl/sharedStrings.xml><?xml version="1.0" encoding="utf-8"?>
<sst xmlns="http://schemas.openxmlformats.org/spreadsheetml/2006/main" count="321" uniqueCount="149">
  <si>
    <t>Poule A</t>
  </si>
  <si>
    <t>Italië</t>
  </si>
  <si>
    <t>Turkijë</t>
  </si>
  <si>
    <t>Wales</t>
  </si>
  <si>
    <t>Zwitserland</t>
  </si>
  <si>
    <t>Turkije</t>
  </si>
  <si>
    <t>-</t>
  </si>
  <si>
    <t>1e plaats</t>
  </si>
  <si>
    <t>2e plaats</t>
  </si>
  <si>
    <t>3e plaats</t>
  </si>
  <si>
    <t>4e plaats</t>
  </si>
  <si>
    <t>w</t>
  </si>
  <si>
    <t>v</t>
  </si>
  <si>
    <t>g</t>
  </si>
  <si>
    <t>d</t>
  </si>
  <si>
    <t>datum</t>
  </si>
  <si>
    <t>tijd</t>
  </si>
  <si>
    <t>punten</t>
  </si>
  <si>
    <t>Poule F</t>
  </si>
  <si>
    <t>Poule B</t>
  </si>
  <si>
    <t>Poule C</t>
  </si>
  <si>
    <t>Poule D</t>
  </si>
  <si>
    <t>Poule E</t>
  </si>
  <si>
    <t>België</t>
  </si>
  <si>
    <t>Denemarken</t>
  </si>
  <si>
    <t>Finland</t>
  </si>
  <si>
    <t>Rusland</t>
  </si>
  <si>
    <t>Nederland</t>
  </si>
  <si>
    <t>Oekraïne</t>
  </si>
  <si>
    <t>Oostenrijk</t>
  </si>
  <si>
    <t>1/8 finales</t>
  </si>
  <si>
    <t>deelnemer</t>
  </si>
  <si>
    <t>score</t>
  </si>
  <si>
    <t>Engeland</t>
  </si>
  <si>
    <t>Kroatië</t>
  </si>
  <si>
    <t>Tsjechië</t>
  </si>
  <si>
    <t>Polen</t>
  </si>
  <si>
    <t>Spanje</t>
  </si>
  <si>
    <t>Zweden</t>
  </si>
  <si>
    <t>Duitsland</t>
  </si>
  <si>
    <t>Frankrijk</t>
  </si>
  <si>
    <t>Portugal</t>
  </si>
  <si>
    <t>F1</t>
  </si>
  <si>
    <t>A3/B3/C3</t>
  </si>
  <si>
    <t>Kwart finales</t>
  </si>
  <si>
    <t>Halve Finales</t>
  </si>
  <si>
    <t>Finale</t>
  </si>
  <si>
    <t>D2</t>
  </si>
  <si>
    <t>E2</t>
  </si>
  <si>
    <t>B1</t>
  </si>
  <si>
    <t>A3/D3/E3/F3</t>
  </si>
  <si>
    <t>A1</t>
  </si>
  <si>
    <t>C2</t>
  </si>
  <si>
    <t>E1</t>
  </si>
  <si>
    <t>A3/B3/C3/D3</t>
  </si>
  <si>
    <t>D1</t>
  </si>
  <si>
    <t>F2</t>
  </si>
  <si>
    <t>C1</t>
  </si>
  <si>
    <t>D3/E3/F3</t>
  </si>
  <si>
    <t>A2</t>
  </si>
  <si>
    <t>B2</t>
  </si>
  <si>
    <t>Europees Kampioen</t>
  </si>
  <si>
    <t>Open vragen</t>
  </si>
  <si>
    <t xml:space="preserve">1. </t>
  </si>
  <si>
    <t>Topscorer EK</t>
  </si>
  <si>
    <t>2.</t>
  </si>
  <si>
    <t>Land met de meeste doelpunten voor</t>
  </si>
  <si>
    <t>Land met de meeste doelunten tegen</t>
  </si>
  <si>
    <t>Land met de meeste gele kaarten</t>
  </si>
  <si>
    <t>Land met de meeste rode kaarten</t>
  </si>
  <si>
    <t>Benaderingsvragen</t>
  </si>
  <si>
    <t>Aantal gele kaarten totaal</t>
  </si>
  <si>
    <t>Aantal rode kaarten totaal</t>
  </si>
  <si>
    <t>Aantal doelpunten totaal (exclusief strafschoppenseries)</t>
  </si>
  <si>
    <t>Aantal wedstrijden die eindigen met gelijkspel (bij knock-outfase telt de eindstand na 90 minuten + blessuretijd)</t>
  </si>
  <si>
    <t>Aantal wedstrijden in de knock-outfase die extra tijd nodig hebben</t>
  </si>
  <si>
    <t>Aantal wedstrijden in de knock-outfase die strafschoppen nodig hebben om de winnaar te bepalen</t>
  </si>
  <si>
    <t>Aantal eigen doelpunten</t>
  </si>
  <si>
    <t>3.</t>
  </si>
  <si>
    <t>4.</t>
  </si>
  <si>
    <t>5.</t>
  </si>
  <si>
    <t>6.</t>
  </si>
  <si>
    <t>7.</t>
  </si>
  <si>
    <t>8.</t>
  </si>
  <si>
    <t>9.</t>
  </si>
  <si>
    <t>10.</t>
  </si>
  <si>
    <t>11.</t>
  </si>
  <si>
    <t>12.</t>
  </si>
  <si>
    <t>13.</t>
  </si>
  <si>
    <t>Hongarije</t>
  </si>
  <si>
    <t>Noord-Macedonië</t>
  </si>
  <si>
    <t>Schotland</t>
  </si>
  <si>
    <t>Slowakije</t>
  </si>
  <si>
    <t>Land met het minste aantal rode/gele kaarten</t>
  </si>
  <si>
    <t>EK-Pool 2020 Café Samson</t>
  </si>
  <si>
    <t>Beste deelnemer,</t>
  </si>
  <si>
    <t>Misschien gaat er wel een geweldige outsider er met de overwinning van door. Aan jou de taak om het verloop van het EK in Europa te voorspellen. Vul dit schema in en mail deze terug naar cafesamson@gmail.com</t>
  </si>
  <si>
    <t>De prijzenpot wordt als volgt verdeelt:</t>
  </si>
  <si>
    <r>
      <t>3</t>
    </r>
    <r>
      <rPr>
        <vertAlign val="superscript"/>
        <sz val="12"/>
        <color theme="1"/>
        <rFont val="Calibri"/>
        <family val="2"/>
        <scheme val="minor"/>
      </rPr>
      <t>e</t>
    </r>
    <r>
      <rPr>
        <sz val="12"/>
        <color theme="1"/>
        <rFont val="Calibri"/>
        <family val="2"/>
        <scheme val="minor"/>
      </rPr>
      <t xml:space="preserve"> </t>
    </r>
  </si>
  <si>
    <t>10% van de totale inleg</t>
  </si>
  <si>
    <r>
      <t>2</t>
    </r>
    <r>
      <rPr>
        <vertAlign val="superscript"/>
        <sz val="12"/>
        <color theme="1"/>
        <rFont val="Calibri"/>
        <family val="2"/>
        <scheme val="minor"/>
      </rPr>
      <t>e</t>
    </r>
    <r>
      <rPr>
        <sz val="12"/>
        <color theme="1"/>
        <rFont val="Calibri"/>
        <family val="2"/>
        <scheme val="minor"/>
      </rPr>
      <t xml:space="preserve"> </t>
    </r>
  </si>
  <si>
    <t>30% van de totale inleg</t>
  </si>
  <si>
    <r>
      <t>1</t>
    </r>
    <r>
      <rPr>
        <vertAlign val="superscript"/>
        <sz val="12"/>
        <color theme="1"/>
        <rFont val="Calibri"/>
        <family val="2"/>
        <scheme val="minor"/>
      </rPr>
      <t>e</t>
    </r>
    <r>
      <rPr>
        <sz val="12"/>
        <color theme="1"/>
        <rFont val="Calibri"/>
        <family val="2"/>
        <scheme val="minor"/>
      </rPr>
      <t xml:space="preserve"> </t>
    </r>
  </si>
  <si>
    <t>60% van de totale inleg</t>
  </si>
  <si>
    <t>Puntentelling:</t>
  </si>
  <si>
    <t>Groepsfase</t>
  </si>
  <si>
    <r>
      <t>-</t>
    </r>
    <r>
      <rPr>
        <sz val="7"/>
        <color theme="1"/>
        <rFont val="Times New Roman"/>
        <family val="1"/>
      </rPr>
      <t xml:space="preserve">          </t>
    </r>
    <r>
      <rPr>
        <sz val="11"/>
        <color theme="1"/>
        <rFont val="Calibri"/>
        <family val="2"/>
        <scheme val="minor"/>
      </rPr>
      <t>5 punten voor het goed voorspellen van de winnaar/gelijkspel</t>
    </r>
  </si>
  <si>
    <r>
      <t>-</t>
    </r>
    <r>
      <rPr>
        <sz val="7"/>
        <color theme="1"/>
        <rFont val="Times New Roman"/>
        <family val="1"/>
      </rPr>
      <t xml:space="preserve">          </t>
    </r>
    <r>
      <rPr>
        <sz val="11"/>
        <color theme="1"/>
        <rFont val="Calibri"/>
        <family val="2"/>
        <scheme val="minor"/>
      </rPr>
      <t>2 punten voor het goed voorspellen van het aantal doelpunten thuis-team</t>
    </r>
  </si>
  <si>
    <r>
      <t>-</t>
    </r>
    <r>
      <rPr>
        <sz val="7"/>
        <color theme="1"/>
        <rFont val="Times New Roman"/>
        <family val="1"/>
      </rPr>
      <t xml:space="preserve">          </t>
    </r>
    <r>
      <rPr>
        <sz val="11"/>
        <color theme="1"/>
        <rFont val="Calibri"/>
        <family val="2"/>
        <scheme val="minor"/>
      </rPr>
      <t>2 punten voor het goed voorspellen van het aantal doelpunten uit-team</t>
    </r>
  </si>
  <si>
    <r>
      <t>-</t>
    </r>
    <r>
      <rPr>
        <sz val="7"/>
        <color theme="1"/>
        <rFont val="Times New Roman"/>
        <family val="1"/>
      </rPr>
      <t xml:space="preserve">          </t>
    </r>
    <r>
      <rPr>
        <sz val="11"/>
        <color theme="1"/>
        <rFont val="Calibri"/>
        <family val="2"/>
        <scheme val="minor"/>
      </rPr>
      <t>1 extra punt voor het goed voorspellen van de uitslag</t>
    </r>
  </si>
  <si>
    <r>
      <t>-</t>
    </r>
    <r>
      <rPr>
        <sz val="7"/>
        <color theme="1"/>
        <rFont val="Times New Roman"/>
        <family val="1"/>
      </rPr>
      <t xml:space="preserve">          </t>
    </r>
    <r>
      <rPr>
        <sz val="11"/>
        <color theme="1"/>
        <rFont val="Calibri"/>
        <family val="2"/>
        <scheme val="minor"/>
      </rPr>
      <t>5 punten per land op de goede positie binnen zijn poule na 3 wedstrijden (elk land mag 1 keer ingevuld worden)</t>
    </r>
  </si>
  <si>
    <t>Per wedstrijd kan er dus maximaal 10 punten gescoord worden.</t>
  </si>
  <si>
    <t>Per groep kan er dus in totaal maximaal 80 punten gescoord worden</t>
  </si>
  <si>
    <t>Achtse finales</t>
  </si>
  <si>
    <r>
      <t>-</t>
    </r>
    <r>
      <rPr>
        <sz val="7"/>
        <color theme="1"/>
        <rFont val="Times New Roman"/>
        <family val="1"/>
      </rPr>
      <t xml:space="preserve">          </t>
    </r>
    <r>
      <rPr>
        <sz val="11"/>
        <color theme="1"/>
        <rFont val="Calibri"/>
        <family val="2"/>
        <scheme val="minor"/>
      </rPr>
      <t>5 punten voor het goed voorspellen van de tegenstanders per wedstrijd (thuis en uit-team)</t>
    </r>
  </si>
  <si>
    <r>
      <t>-</t>
    </r>
    <r>
      <rPr>
        <sz val="7"/>
        <color theme="1"/>
        <rFont val="Times New Roman"/>
        <family val="1"/>
      </rPr>
      <t xml:space="preserve">          </t>
    </r>
    <r>
      <rPr>
        <sz val="11"/>
        <color theme="1"/>
        <rFont val="Calibri"/>
        <family val="2"/>
        <scheme val="minor"/>
      </rPr>
      <t>2 extra punten voor het goed voorspellen van het aantal doelpunten thuis-team</t>
    </r>
  </si>
  <si>
    <r>
      <t>-</t>
    </r>
    <r>
      <rPr>
        <sz val="7"/>
        <color theme="1"/>
        <rFont val="Times New Roman"/>
        <family val="1"/>
      </rPr>
      <t xml:space="preserve">          </t>
    </r>
    <r>
      <rPr>
        <sz val="11"/>
        <color theme="1"/>
        <rFont val="Calibri"/>
        <family val="2"/>
        <scheme val="minor"/>
      </rPr>
      <t>2 extra punten voor het goed voorspellen van het aantal doelpunten uit-team</t>
    </r>
  </si>
  <si>
    <r>
      <t>-</t>
    </r>
    <r>
      <rPr>
        <sz val="7"/>
        <color theme="1"/>
        <rFont val="Times New Roman"/>
        <family val="1"/>
      </rPr>
      <t xml:space="preserve">          </t>
    </r>
    <r>
      <rPr>
        <sz val="11"/>
        <color theme="1"/>
        <rFont val="Calibri"/>
        <family val="2"/>
        <scheme val="minor"/>
      </rPr>
      <t>10 punten per land dat door gaat naar de kwartfinales (deze hoeven niet op de goede plek te staan) (elk land mag 1 keer ingevuld worden).</t>
    </r>
  </si>
  <si>
    <t>Kwartfinales</t>
  </si>
  <si>
    <r>
      <t>-</t>
    </r>
    <r>
      <rPr>
        <sz val="7"/>
        <color theme="1"/>
        <rFont val="Times New Roman"/>
        <family val="1"/>
      </rPr>
      <t xml:space="preserve">          </t>
    </r>
    <r>
      <rPr>
        <sz val="11"/>
        <color theme="1"/>
        <rFont val="Calibri"/>
        <family val="2"/>
        <scheme val="minor"/>
      </rPr>
      <t>10 punten per land dat door gaat naar de halve finales (deze hoeven niet op de goede plek te staan (elk land mag 1 keer ingevuld worden).</t>
    </r>
  </si>
  <si>
    <t>Halve finales</t>
  </si>
  <si>
    <r>
      <t>-</t>
    </r>
    <r>
      <rPr>
        <sz val="7"/>
        <color theme="1"/>
        <rFont val="Times New Roman"/>
        <family val="1"/>
      </rPr>
      <t xml:space="preserve">          </t>
    </r>
    <r>
      <rPr>
        <sz val="11"/>
        <color theme="1"/>
        <rFont val="Calibri"/>
        <family val="2"/>
        <scheme val="minor"/>
      </rPr>
      <t>10 punten voor het goed voorspellen van de tegenstanders per wedstrijd (thuis en uit-team)</t>
    </r>
  </si>
  <si>
    <r>
      <t>-</t>
    </r>
    <r>
      <rPr>
        <sz val="7"/>
        <color theme="1"/>
        <rFont val="Times New Roman"/>
        <family val="1"/>
      </rPr>
      <t xml:space="preserve">          </t>
    </r>
    <r>
      <rPr>
        <sz val="11"/>
        <color theme="1"/>
        <rFont val="Calibri"/>
        <family val="2"/>
        <scheme val="minor"/>
      </rPr>
      <t>10 punten voor het goed voorspellen van de winnaar/gelijkspel</t>
    </r>
  </si>
  <si>
    <r>
      <t>-</t>
    </r>
    <r>
      <rPr>
        <sz val="7"/>
        <color theme="1"/>
        <rFont val="Times New Roman"/>
        <family val="1"/>
      </rPr>
      <t xml:space="preserve">          </t>
    </r>
    <r>
      <rPr>
        <sz val="11"/>
        <color theme="1"/>
        <rFont val="Calibri"/>
        <family val="2"/>
        <scheme val="minor"/>
      </rPr>
      <t>4 extra punten voor het goed voorspellen van het aantal doelpunten thuis-team</t>
    </r>
  </si>
  <si>
    <r>
      <t>-</t>
    </r>
    <r>
      <rPr>
        <sz val="7"/>
        <color theme="1"/>
        <rFont val="Times New Roman"/>
        <family val="1"/>
      </rPr>
      <t xml:space="preserve">          </t>
    </r>
    <r>
      <rPr>
        <sz val="11"/>
        <color theme="1"/>
        <rFont val="Calibri"/>
        <family val="2"/>
        <scheme val="minor"/>
      </rPr>
      <t>4 extra punten voor het goed voorspellen van het aantal doelpunten uit-team</t>
    </r>
  </si>
  <si>
    <r>
      <t>-</t>
    </r>
    <r>
      <rPr>
        <sz val="7"/>
        <color theme="1"/>
        <rFont val="Times New Roman"/>
        <family val="1"/>
      </rPr>
      <t xml:space="preserve">          </t>
    </r>
    <r>
      <rPr>
        <sz val="11"/>
        <color theme="1"/>
        <rFont val="Calibri"/>
        <family val="2"/>
        <scheme val="minor"/>
      </rPr>
      <t>2 extra punt voor het goed voorspellen van de uitslag</t>
    </r>
  </si>
  <si>
    <r>
      <t>-</t>
    </r>
    <r>
      <rPr>
        <sz val="7"/>
        <color theme="1"/>
        <rFont val="Times New Roman"/>
        <family val="1"/>
      </rPr>
      <t xml:space="preserve">          </t>
    </r>
    <r>
      <rPr>
        <sz val="11"/>
        <color theme="1"/>
        <rFont val="Calibri"/>
        <family val="2"/>
        <scheme val="minor"/>
      </rPr>
      <t>20 punten per land dat door gaat naar de finales (deze hoeven niet op de goede plek te staan (elk land mag 1 keer ingevuld worden).</t>
    </r>
  </si>
  <si>
    <r>
      <t>-</t>
    </r>
    <r>
      <rPr>
        <sz val="7"/>
        <color theme="1"/>
        <rFont val="Times New Roman"/>
        <family val="1"/>
      </rPr>
      <t xml:space="preserve">          </t>
    </r>
    <r>
      <rPr>
        <sz val="11"/>
        <color theme="1"/>
        <rFont val="Calibri"/>
        <family val="2"/>
        <scheme val="minor"/>
      </rPr>
      <t>15 punten voor het goed voorspellen van de tegenstanders per wedstrijd (thuis en uit-team)</t>
    </r>
  </si>
  <si>
    <r>
      <t>-</t>
    </r>
    <r>
      <rPr>
        <sz val="7"/>
        <color theme="1"/>
        <rFont val="Times New Roman"/>
        <family val="1"/>
      </rPr>
      <t xml:space="preserve">          </t>
    </r>
    <r>
      <rPr>
        <sz val="11"/>
        <color theme="1"/>
        <rFont val="Calibri"/>
        <family val="2"/>
        <scheme val="minor"/>
      </rPr>
      <t>15 punten voor het goed voorspellen van de winnaar/gelijkspel</t>
    </r>
  </si>
  <si>
    <r>
      <t>-</t>
    </r>
    <r>
      <rPr>
        <sz val="7"/>
        <color theme="1"/>
        <rFont val="Times New Roman"/>
        <family val="1"/>
      </rPr>
      <t xml:space="preserve">          </t>
    </r>
    <r>
      <rPr>
        <sz val="11"/>
        <color theme="1"/>
        <rFont val="Calibri"/>
        <family val="2"/>
        <scheme val="minor"/>
      </rPr>
      <t>6 extra punten voor het goed voorspellen van het aantal doelpunten thuis-team</t>
    </r>
  </si>
  <si>
    <r>
      <t>-</t>
    </r>
    <r>
      <rPr>
        <sz val="7"/>
        <color theme="1"/>
        <rFont val="Times New Roman"/>
        <family val="1"/>
      </rPr>
      <t xml:space="preserve">          </t>
    </r>
    <r>
      <rPr>
        <sz val="11"/>
        <color theme="1"/>
        <rFont val="Calibri"/>
        <family val="2"/>
        <scheme val="minor"/>
      </rPr>
      <t>6 extra punten voor het goed voorspellen van het aantal doelpunten uit-team</t>
    </r>
  </si>
  <si>
    <r>
      <t>-</t>
    </r>
    <r>
      <rPr>
        <sz val="7"/>
        <color theme="1"/>
        <rFont val="Times New Roman"/>
        <family val="1"/>
      </rPr>
      <t xml:space="preserve">          </t>
    </r>
    <r>
      <rPr>
        <sz val="11"/>
        <color theme="1"/>
        <rFont val="Calibri"/>
        <family val="2"/>
        <scheme val="minor"/>
      </rPr>
      <t>3 extra punt voor het goed voorspellen van de uitslag</t>
    </r>
  </si>
  <si>
    <t>Uitslag</t>
  </si>
  <si>
    <r>
      <t>-</t>
    </r>
    <r>
      <rPr>
        <sz val="7"/>
        <color theme="1"/>
        <rFont val="Times New Roman"/>
        <family val="1"/>
      </rPr>
      <t xml:space="preserve">          </t>
    </r>
    <r>
      <rPr>
        <sz val="11"/>
        <color theme="1"/>
        <rFont val="Calibri"/>
        <family val="2"/>
        <scheme val="minor"/>
      </rPr>
      <t>25 punten voor het goed voorspellen van de verliezer van de finale</t>
    </r>
  </si>
  <si>
    <t>Bonusvragen</t>
  </si>
  <si>
    <r>
      <t>-</t>
    </r>
    <r>
      <rPr>
        <sz val="7"/>
        <color theme="1"/>
        <rFont val="Times New Roman"/>
        <family val="1"/>
      </rPr>
      <t xml:space="preserve">          </t>
    </r>
    <r>
      <rPr>
        <sz val="11"/>
        <color theme="1"/>
        <rFont val="Calibri"/>
        <family val="2"/>
        <scheme val="minor"/>
      </rPr>
      <t>5 punten per goed beantwoorde open vraag</t>
    </r>
  </si>
  <si>
    <r>
      <t>-</t>
    </r>
    <r>
      <rPr>
        <sz val="7"/>
        <color theme="1"/>
        <rFont val="Times New Roman"/>
        <family val="1"/>
      </rPr>
      <t xml:space="preserve">          </t>
    </r>
    <r>
      <rPr>
        <sz val="11"/>
        <color theme="1"/>
        <rFont val="Calibri"/>
        <family val="2"/>
        <scheme val="minor"/>
      </rPr>
      <t>5 punten voor benaderingsvragen als je binnen de marge zit van 10%, of als het antwoord op de vraag 10 of minder is mag je er 1 naast zitten</t>
    </r>
  </si>
  <si>
    <t>Reglement:</t>
  </si>
  <si>
    <r>
      <t>-</t>
    </r>
    <r>
      <rPr>
        <sz val="7"/>
        <color theme="1"/>
        <rFont val="Times New Roman"/>
        <family val="1"/>
      </rPr>
      <t xml:space="preserve">          </t>
    </r>
    <r>
      <rPr>
        <sz val="11"/>
        <color theme="1"/>
        <rFont val="Calibri"/>
        <family val="2"/>
        <scheme val="minor"/>
      </rPr>
      <t>Het Formulier moet voor donderdag 11 juni 20.00 ingeleverd en betaald zijn bij het barpersoneel. Is een formulier wel ingeleverd maar nog niet betaald, dan zal deze niet meedoen met de prijzen.</t>
    </r>
  </si>
  <si>
    <r>
      <t>-</t>
    </r>
    <r>
      <rPr>
        <sz val="7"/>
        <color theme="1"/>
        <rFont val="Times New Roman"/>
        <family val="1"/>
      </rPr>
      <t xml:space="preserve">          </t>
    </r>
    <r>
      <rPr>
        <sz val="11"/>
        <color theme="1"/>
        <rFont val="Calibri"/>
        <family val="2"/>
        <scheme val="minor"/>
      </rPr>
      <t>De eindstand waar punten voor verdeeld worden is de stand na de 90 minuten reguliere speeltijd inclusief blessuretijd tijdens de groepsfase of tijdens de knock-outfase na 120 minuten speeltijd inclusief blessuretijd. Doelpunten die gemaakt zijn bij de strafschoppenseries tellen niet mee met de uitslag.</t>
    </r>
  </si>
  <si>
    <r>
      <t>-</t>
    </r>
    <r>
      <rPr>
        <sz val="7"/>
        <color theme="1"/>
        <rFont val="Times New Roman"/>
        <family val="1"/>
      </rPr>
      <t xml:space="preserve">          </t>
    </r>
    <r>
      <rPr>
        <sz val="11"/>
        <color theme="1"/>
        <rFont val="Calibri"/>
        <family val="2"/>
        <scheme val="minor"/>
      </rPr>
      <t>Over de uitslag kan niet worden gecorrespondeerd.</t>
    </r>
  </si>
  <si>
    <t>De inleg is €5,- per deelnameformulier. Het spelreglement en de puntentelling staan hieronder.</t>
  </si>
  <si>
    <r>
      <t>-</t>
    </r>
    <r>
      <rPr>
        <sz val="7"/>
        <color theme="1"/>
        <rFont val="Times New Roman"/>
        <family val="1"/>
      </rPr>
      <t xml:space="preserve">          </t>
    </r>
    <r>
      <rPr>
        <sz val="11"/>
        <color theme="1"/>
        <rFont val="Calibri"/>
        <family val="2"/>
        <scheme val="minor"/>
      </rPr>
      <t>De inleg is €5,- per deelnameformulier.</t>
    </r>
  </si>
  <si>
    <t>-          Vul alle grijze vlakken in bij de 3 tabbladen. Dit is de groepsfase, knock-out fase en de bonusvragen. Het gaat niet alleen om uitslagen van wedstrijden, maar in de groepsfase ook de positie van alle landen binnen de poule. Bij de knock-out fase moet je ook invullen wie tegen elkaar speelt. Vergeet vooral niet in te vullen wie kampioen is en wie 2e is geworden.</t>
  </si>
  <si>
    <t xml:space="preserve">Het gras is weer gemaaid, de ballen zijn verzameld, voetbaltenues liggen klaar, de noppen zijn geslepen en alle spelers en staf zijn negatief getest. Kortom, het EK kan (eindelijk) beginnen. </t>
  </si>
  <si>
    <r>
      <t>Een jaar later dan gepland, maar toch nog een EK 2020 (of eigenlijk EK 2021). Na 9 jaar hebben de Oranje Leeuwen zich eindelijk weer eens geplaatst voor het Europese eindtoernooi. Toen op het EK van 2012 wist Nederland niet eens één punt te halen in de groepsfase. Zal het dit jaar beter gaan onder leiding van bondscoach Frank de Boer? Zal Portugal net als 5 jaar geleden weer met de prijs naar huis gaan? Of zal de huidig wereldkampioen Frankrijk het voor de 3</t>
    </r>
    <r>
      <rPr>
        <vertAlign val="superscript"/>
        <sz val="12"/>
        <color theme="1"/>
        <rFont val="Calibri"/>
        <family val="2"/>
        <scheme val="minor"/>
      </rPr>
      <t>e</t>
    </r>
    <r>
      <rPr>
        <sz val="12"/>
        <color theme="1"/>
        <rFont val="Calibri"/>
        <family val="2"/>
        <scheme val="minor"/>
      </rPr>
      <t xml:space="preserve"> keer lukken om Europees het sterkst te zijn?</t>
    </r>
  </si>
  <si>
    <t>Tevens wordt er een bierpakket uitgereikt aan de deelnemer die aan het einde van de groepsfase de meeste punten heeft gescoord!</t>
  </si>
  <si>
    <t>Alle wedstrijden tijdens het EK zullen bij Café Samson worden uitgezonden indien dit dan mogelijk is volgende de dan geldende coronaregels. Kom tijdens het EK regelmatig langs voor een goed potje voetbal en kijk gelijk hoe je ervoor staat in de ranglijst. Na iedere speeldag zal deze bijgewerkt worden.</t>
  </si>
  <si>
    <r>
      <t>-</t>
    </r>
    <r>
      <rPr>
        <sz val="7"/>
        <color theme="1"/>
        <rFont val="Times New Roman"/>
        <family val="1"/>
      </rPr>
      <t xml:space="preserve">          </t>
    </r>
    <r>
      <rPr>
        <sz val="11"/>
        <color theme="1"/>
        <rFont val="Calibri"/>
        <family val="2"/>
        <scheme val="minor"/>
      </rPr>
      <t>30 punten voor het goed voorspellen van de Europees Kampioen van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</si>
</sst>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8"/>
      <color theme="1"/>
      <name val="Calibri"/>
      <family val="2"/>
      <scheme val="minor"/>
    </font>
    <font>
      <b/>
      <u/>
      <sz val="24"/>
      <color theme="1"/>
      <name val="Calibri"/>
      <family val="2"/>
      <scheme val="minor"/>
    </font>
    <font>
      <sz val="12"/>
      <color theme="1"/>
      <name val="Calibri"/>
      <family val="2"/>
      <scheme val="minor"/>
    </font>
    <font>
      <vertAlign val="superscript"/>
      <sz val="12"/>
      <color theme="1"/>
      <name val="Calibri"/>
      <family val="2"/>
      <scheme val="minor"/>
    </font>
    <font>
      <sz val="11"/>
      <color theme="1"/>
      <name val="Calibri"/>
      <family val="2"/>
      <scheme val="minor"/>
    </font>
    <font>
      <u/>
      <sz val="11"/>
      <color theme="1"/>
      <name val="Calibri"/>
      <family val="2"/>
      <scheme val="minor"/>
    </font>
    <font>
      <sz val="7"/>
      <color theme="1"/>
      <name val="Times New Roman"/>
      <family val="1"/>
    </font>
  </fonts>
  <fills count="3">
    <fill>
      <patternFill patternType="none"/>
    </fill>
    <fill>
      <patternFill patternType="gray125"/>
    </fill>
    <fill>
      <patternFill patternType="solid">
        <fgColor theme="0" tint="-0.14999847407452621"/>
        <bgColor indexed="64"/>
      </patternFill>
    </fill>
  </fills>
  <borders count="50">
    <border>
      <left/>
      <right/>
      <top/>
      <bottom/>
      <diagonal/>
    </border>
    <border>
      <left style="thick">
        <color indexed="64"/>
      </left>
      <right/>
      <top/>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right/>
      <top/>
      <bottom style="thick">
        <color indexed="64"/>
      </bottom>
      <diagonal/>
    </border>
    <border>
      <left style="thin">
        <color indexed="64"/>
      </left>
      <right style="thin">
        <color indexed="64"/>
      </right>
      <top/>
      <bottom style="thin">
        <color indexed="64"/>
      </bottom>
      <diagonal/>
    </border>
    <border>
      <left style="thin">
        <color indexed="64"/>
      </left>
      <right style="thick">
        <color indexed="64"/>
      </right>
      <top style="thick">
        <color indexed="64"/>
      </top>
      <bottom style="thin">
        <color indexed="64"/>
      </bottom>
      <diagonal/>
    </border>
    <border>
      <left/>
      <right/>
      <top style="thick">
        <color indexed="64"/>
      </top>
      <bottom/>
      <diagonal/>
    </border>
    <border>
      <left style="thin">
        <color indexed="64"/>
      </left>
      <right style="thick">
        <color indexed="64"/>
      </right>
      <top style="thin">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ck">
        <color indexed="64"/>
      </right>
      <top/>
      <bottom/>
      <diagonal/>
    </border>
    <border>
      <left style="thin">
        <color indexed="64"/>
      </left>
      <right style="thin">
        <color indexed="64"/>
      </right>
      <top style="thin">
        <color indexed="64"/>
      </top>
      <bottom/>
      <diagonal/>
    </border>
    <border>
      <left style="thick">
        <color indexed="64"/>
      </left>
      <right/>
      <top/>
      <bottom style="thick">
        <color indexed="64"/>
      </bottom>
      <diagonal/>
    </border>
    <border>
      <left style="thick">
        <color indexed="64"/>
      </left>
      <right style="thick">
        <color indexed="64"/>
      </right>
      <top/>
      <bottom/>
      <diagonal/>
    </border>
    <border>
      <left style="thick">
        <color indexed="64"/>
      </left>
      <right/>
      <top style="thick">
        <color indexed="64"/>
      </top>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ck">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101">
    <xf numFmtId="0" fontId="0" fillId="0" borderId="0" xfId="0"/>
    <xf numFmtId="0" fontId="0" fillId="0" borderId="0" xfId="0" applyAlignment="1">
      <alignment horizontal="right"/>
    </xf>
    <xf numFmtId="0" fontId="0" fillId="0" borderId="0" xfId="0" applyAlignment="1">
      <alignment horizontal="center" vertical="center"/>
    </xf>
    <xf numFmtId="0" fontId="0" fillId="0" borderId="0" xfId="0" applyAlignment="1">
      <alignment horizontal="center"/>
    </xf>
    <xf numFmtId="0" fontId="0" fillId="0" borderId="1" xfId="0" applyBorder="1"/>
    <xf numFmtId="0" fontId="0" fillId="0" borderId="3" xfId="0" applyBorder="1"/>
    <xf numFmtId="0" fontId="0" fillId="0" borderId="2" xfId="0" applyBorder="1"/>
    <xf numFmtId="0" fontId="0" fillId="0" borderId="4" xfId="0" applyBorder="1"/>
    <xf numFmtId="0" fontId="0" fillId="0" borderId="0" xfId="0" applyBorder="1"/>
    <xf numFmtId="0" fontId="0" fillId="0" borderId="7"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2" borderId="20" xfId="0" applyFill="1" applyBorder="1" applyAlignment="1" applyProtection="1">
      <alignment horizontal="center" vertical="center"/>
      <protection locked="0"/>
    </xf>
    <xf numFmtId="0" fontId="0" fillId="0" borderId="20" xfId="0" applyBorder="1" applyAlignment="1">
      <alignment horizontal="center" vertical="center"/>
    </xf>
    <xf numFmtId="0" fontId="0" fillId="0" borderId="11" xfId="0" applyBorder="1"/>
    <xf numFmtId="0" fontId="0" fillId="2" borderId="6" xfId="0" applyFill="1" applyBorder="1" applyProtection="1">
      <protection locked="0"/>
    </xf>
    <xf numFmtId="0" fontId="0" fillId="0" borderId="35" xfId="0" applyBorder="1"/>
    <xf numFmtId="0" fontId="0" fillId="2" borderId="24" xfId="0" applyFill="1" applyBorder="1" applyProtection="1">
      <protection locked="0"/>
    </xf>
    <xf numFmtId="0" fontId="0" fillId="0" borderId="10" xfId="0" applyBorder="1"/>
    <xf numFmtId="0" fontId="0" fillId="2" borderId="36" xfId="0" applyFill="1" applyBorder="1" applyProtection="1">
      <protection locked="0"/>
    </xf>
    <xf numFmtId="20" fontId="0" fillId="0" borderId="34" xfId="0" applyNumberFormat="1" applyBorder="1"/>
    <xf numFmtId="0" fontId="0" fillId="0" borderId="11" xfId="0" applyBorder="1" applyAlignment="1">
      <alignment horizontal="right"/>
    </xf>
    <xf numFmtId="0" fontId="0" fillId="2" borderId="12" xfId="0" applyFill="1" applyBorder="1" applyAlignment="1" applyProtection="1">
      <alignment horizontal="center" vertical="center"/>
      <protection locked="0"/>
    </xf>
    <xf numFmtId="0" fontId="0" fillId="0" borderId="12" xfId="0" applyBorder="1" applyAlignment="1">
      <alignment horizontal="center" vertical="center"/>
    </xf>
    <xf numFmtId="0" fontId="0" fillId="0" borderId="6" xfId="0" applyBorder="1"/>
    <xf numFmtId="0" fontId="0" fillId="0" borderId="35" xfId="0" applyBorder="1" applyAlignment="1">
      <alignment horizontal="right"/>
    </xf>
    <xf numFmtId="0" fontId="0" fillId="0" borderId="24" xfId="0" applyBorder="1"/>
    <xf numFmtId="0" fontId="0" fillId="0" borderId="10" xfId="0" applyBorder="1" applyAlignment="1">
      <alignment horizontal="right"/>
    </xf>
    <xf numFmtId="0" fontId="0" fillId="2" borderId="9" xfId="0" applyFill="1" applyBorder="1" applyAlignment="1" applyProtection="1">
      <alignment horizontal="center" vertical="center"/>
      <protection locked="0"/>
    </xf>
    <xf numFmtId="0" fontId="0" fillId="0" borderId="9" xfId="0" applyBorder="1" applyAlignment="1">
      <alignment horizontal="center" vertical="center"/>
    </xf>
    <xf numFmtId="0" fontId="0" fillId="0" borderId="36" xfId="0" applyBorder="1"/>
    <xf numFmtId="0" fontId="0" fillId="0" borderId="14" xfId="0" applyBorder="1"/>
    <xf numFmtId="16" fontId="0" fillId="0" borderId="11" xfId="0" applyNumberFormat="1" applyBorder="1"/>
    <xf numFmtId="20" fontId="0" fillId="0" borderId="6" xfId="0" applyNumberFormat="1" applyBorder="1"/>
    <xf numFmtId="16" fontId="0" fillId="0" borderId="35" xfId="0" applyNumberFormat="1" applyBorder="1"/>
    <xf numFmtId="20" fontId="0" fillId="0" borderId="24" xfId="0" applyNumberFormat="1" applyBorder="1"/>
    <xf numFmtId="16" fontId="0" fillId="0" borderId="10" xfId="0" applyNumberFormat="1" applyBorder="1"/>
    <xf numFmtId="20" fontId="0" fillId="0" borderId="36" xfId="0" applyNumberFormat="1" applyBorder="1"/>
    <xf numFmtId="20" fontId="0" fillId="0" borderId="37" xfId="0" applyNumberFormat="1" applyBorder="1"/>
    <xf numFmtId="20" fontId="0" fillId="0" borderId="23" xfId="0" applyNumberFormat="1" applyBorder="1"/>
    <xf numFmtId="0" fontId="0" fillId="0" borderId="38" xfId="0" applyBorder="1" applyAlignment="1">
      <alignment horizontal="right"/>
    </xf>
    <xf numFmtId="0" fontId="0" fillId="0" borderId="21" xfId="0" applyBorder="1" applyAlignment="1">
      <alignment horizontal="right"/>
    </xf>
    <xf numFmtId="0" fontId="0" fillId="0" borderId="39" xfId="0" applyBorder="1" applyAlignment="1">
      <alignment horizontal="right"/>
    </xf>
    <xf numFmtId="0" fontId="0" fillId="0" borderId="4" xfId="0" applyBorder="1" applyAlignment="1">
      <alignment horizontal="center" vertical="center"/>
    </xf>
    <xf numFmtId="0" fontId="0" fillId="0" borderId="40" xfId="0" applyBorder="1"/>
    <xf numFmtId="0" fontId="0" fillId="0" borderId="0" xfId="0" applyAlignment="1">
      <alignment horizontal="center"/>
    </xf>
    <xf numFmtId="0" fontId="0" fillId="2" borderId="5" xfId="0" applyFill="1" applyBorder="1" applyProtection="1">
      <protection locked="0"/>
    </xf>
    <xf numFmtId="0" fontId="0" fillId="2" borderId="9" xfId="0" applyFill="1" applyBorder="1" applyProtection="1">
      <protection locked="0"/>
    </xf>
    <xf numFmtId="0" fontId="0" fillId="2" borderId="8" xfId="0" applyFill="1" applyBorder="1" applyProtection="1">
      <protection locked="0"/>
    </xf>
    <xf numFmtId="0" fontId="0" fillId="2" borderId="12" xfId="0" applyFill="1" applyBorder="1" applyProtection="1">
      <protection locked="0"/>
    </xf>
    <xf numFmtId="0" fontId="0" fillId="2" borderId="14" xfId="0" applyFill="1" applyBorder="1" applyProtection="1">
      <protection locked="0"/>
    </xf>
    <xf numFmtId="0" fontId="0" fillId="2" borderId="29" xfId="0" applyFill="1" applyBorder="1" applyProtection="1">
      <protection locked="0"/>
    </xf>
    <xf numFmtId="0" fontId="2" fillId="0" borderId="0" xfId="0" applyFont="1" applyAlignment="1">
      <alignment horizontal="left" vertical="center"/>
    </xf>
    <xf numFmtId="0" fontId="3" fillId="0" borderId="0" xfId="0" applyFont="1" applyAlignment="1">
      <alignment vertical="center"/>
    </xf>
    <xf numFmtId="0" fontId="0" fillId="0" borderId="0" xfId="0" applyAlignment="1">
      <alignment vertical="center"/>
    </xf>
    <xf numFmtId="0" fontId="6" fillId="0" borderId="0" xfId="0" applyFont="1" applyAlignment="1">
      <alignment horizontal="left" vertical="center" indent="4"/>
    </xf>
    <xf numFmtId="0" fontId="0" fillId="0" borderId="0" xfId="0" applyAlignment="1">
      <alignment horizontal="left" vertical="center" indent="11"/>
    </xf>
    <xf numFmtId="0" fontId="5" fillId="0" borderId="0" xfId="0" applyFont="1" applyAlignment="1">
      <alignment horizontal="left" vertical="center" indent="11"/>
    </xf>
    <xf numFmtId="0" fontId="5" fillId="0" borderId="0" xfId="0" applyFont="1" applyAlignment="1">
      <alignment vertical="center"/>
    </xf>
    <xf numFmtId="0" fontId="6" fillId="0" borderId="0" xfId="0" applyFont="1" applyAlignment="1">
      <alignment horizontal="left" vertical="center" indent="9"/>
    </xf>
    <xf numFmtId="0" fontId="0" fillId="0" borderId="42" xfId="0" applyBorder="1"/>
    <xf numFmtId="0" fontId="0" fillId="0" borderId="43" xfId="0" applyBorder="1"/>
    <xf numFmtId="0" fontId="0" fillId="0" borderId="44" xfId="0" applyBorder="1"/>
    <xf numFmtId="0" fontId="0" fillId="0" borderId="45" xfId="0" applyBorder="1"/>
    <xf numFmtId="0" fontId="0" fillId="0" borderId="46" xfId="0" applyBorder="1"/>
    <xf numFmtId="0" fontId="0" fillId="0" borderId="47" xfId="0" applyBorder="1"/>
    <xf numFmtId="0" fontId="0" fillId="0" borderId="48" xfId="0" applyBorder="1"/>
    <xf numFmtId="0" fontId="0" fillId="0" borderId="49" xfId="0" applyBorder="1"/>
    <xf numFmtId="49" fontId="0" fillId="0" borderId="0" xfId="0" applyNumberFormat="1" applyAlignment="1">
      <alignment horizontal="left" vertical="top" wrapText="1"/>
    </xf>
    <xf numFmtId="0" fontId="0" fillId="0" borderId="0" xfId="0" applyAlignment="1">
      <alignment horizontal="left" vertical="top" wrapText="1"/>
    </xf>
    <xf numFmtId="49" fontId="0" fillId="0" borderId="0" xfId="0" applyNumberFormat="1" applyAlignment="1">
      <alignment horizontal="left" vertical="top"/>
    </xf>
    <xf numFmtId="0" fontId="0" fillId="0" borderId="0" xfId="0" applyAlignment="1">
      <alignment horizontal="left" vertical="top"/>
    </xf>
    <xf numFmtId="0" fontId="3" fillId="0" borderId="0" xfId="0" applyFont="1" applyAlignment="1">
      <alignment horizontal="left" vertical="top" wrapText="1"/>
    </xf>
    <xf numFmtId="20" fontId="0" fillId="0" borderId="12" xfId="0" applyNumberFormat="1" applyBorder="1" applyAlignment="1">
      <alignment horizontal="center" vertical="center"/>
    </xf>
    <xf numFmtId="0" fontId="0" fillId="0" borderId="14" xfId="0" applyBorder="1" applyAlignment="1">
      <alignment horizontal="center" vertical="center"/>
    </xf>
    <xf numFmtId="0" fontId="0" fillId="2" borderId="5" xfId="0" applyFill="1" applyBorder="1" applyAlignment="1" applyProtection="1">
      <alignment horizontal="center"/>
      <protection locked="0"/>
    </xf>
    <xf numFmtId="0" fontId="0" fillId="2" borderId="25"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23" xfId="0" applyFill="1" applyBorder="1" applyAlignment="1" applyProtection="1">
      <alignment horizontal="center"/>
      <protection locked="0"/>
    </xf>
    <xf numFmtId="0" fontId="0" fillId="0" borderId="11" xfId="0" applyBorder="1" applyAlignment="1">
      <alignment horizontal="center"/>
    </xf>
    <xf numFmtId="0" fontId="0" fillId="0" borderId="12" xfId="0" applyBorder="1" applyAlignment="1">
      <alignment horizontal="center"/>
    </xf>
    <xf numFmtId="0" fontId="0" fillId="0" borderId="22" xfId="0" applyBorder="1" applyAlignment="1">
      <alignment horizontal="center"/>
    </xf>
    <xf numFmtId="0" fontId="0" fillId="0" borderId="14" xfId="0" applyBorder="1" applyAlignment="1">
      <alignment horizontal="center"/>
    </xf>
    <xf numFmtId="16" fontId="0" fillId="0" borderId="11" xfId="0" applyNumberFormat="1" applyBorder="1" applyAlignment="1">
      <alignment horizontal="center" vertical="center"/>
    </xf>
    <xf numFmtId="0" fontId="0" fillId="0" borderId="10" xfId="0" applyBorder="1" applyAlignment="1">
      <alignment horizontal="center" vertical="center"/>
    </xf>
    <xf numFmtId="0" fontId="0" fillId="0" borderId="42" xfId="0" applyBorder="1" applyAlignment="1">
      <alignment horizontal="center"/>
    </xf>
    <xf numFmtId="16" fontId="0" fillId="0" borderId="10" xfId="0" applyNumberFormat="1" applyBorder="1" applyAlignment="1">
      <alignment horizontal="center" vertical="center"/>
    </xf>
    <xf numFmtId="20" fontId="0" fillId="0" borderId="9" xfId="0" applyNumberFormat="1" applyBorder="1" applyAlignment="1">
      <alignment horizontal="center" vertical="center"/>
    </xf>
    <xf numFmtId="0" fontId="0" fillId="0" borderId="41" xfId="0" applyBorder="1" applyAlignment="1">
      <alignment horizontal="center"/>
    </xf>
    <xf numFmtId="0" fontId="1" fillId="0" borderId="32" xfId="0" applyFont="1" applyBorder="1" applyAlignment="1" applyProtection="1">
      <alignment horizontal="center"/>
    </xf>
    <xf numFmtId="0" fontId="1" fillId="0" borderId="33" xfId="0" applyFont="1" applyBorder="1" applyAlignment="1" applyProtection="1">
      <alignment horizontal="center"/>
    </xf>
    <xf numFmtId="0" fontId="0" fillId="0" borderId="0" xfId="0" applyProtection="1"/>
    <xf numFmtId="0" fontId="0" fillId="0" borderId="30" xfId="0" applyBorder="1" applyAlignment="1" applyProtection="1">
      <alignment horizontal="center" vertical="center"/>
    </xf>
    <xf numFmtId="0" fontId="0" fillId="0" borderId="27" xfId="0" applyBorder="1" applyProtection="1"/>
    <xf numFmtId="0" fontId="0" fillId="0" borderId="31" xfId="0" applyBorder="1" applyAlignment="1" applyProtection="1">
      <alignment horizontal="center" vertical="center"/>
    </xf>
    <xf numFmtId="0" fontId="0" fillId="0" borderId="26" xfId="0" applyBorder="1" applyAlignment="1" applyProtection="1">
      <alignment horizontal="center" vertical="center"/>
    </xf>
    <xf numFmtId="0" fontId="0" fillId="0" borderId="28" xfId="0" applyBorder="1" applyAlignment="1" applyProtection="1">
      <alignment horizontal="center"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DD458-3A41-4268-89BC-998CFA647B25}">
  <dimension ref="A1:L100"/>
  <sheetViews>
    <sheetView showGridLines="0" tabSelected="1" workbookViewId="0">
      <selection activeCell="A5" sqref="A5:I7"/>
    </sheetView>
  </sheetViews>
  <sheetFormatPr defaultRowHeight="14.5" x14ac:dyDescent="0.35"/>
  <cols>
    <col min="1" max="1" width="17" bestFit="1" customWidth="1"/>
  </cols>
  <sheetData>
    <row r="1" spans="1:9" ht="31" x14ac:dyDescent="0.35">
      <c r="A1" s="56" t="s">
        <v>94</v>
      </c>
    </row>
    <row r="3" spans="1:9" ht="15.5" x14ac:dyDescent="0.35">
      <c r="A3" s="57" t="s">
        <v>95</v>
      </c>
    </row>
    <row r="5" spans="1:9" ht="15.5" customHeight="1" x14ac:dyDescent="0.35">
      <c r="A5" s="76" t="s">
        <v>144</v>
      </c>
      <c r="B5" s="76"/>
      <c r="C5" s="76"/>
      <c r="D5" s="76"/>
      <c r="E5" s="76"/>
      <c r="F5" s="76"/>
      <c r="G5" s="76"/>
      <c r="H5" s="76"/>
      <c r="I5" s="76"/>
    </row>
    <row r="6" spans="1:9" ht="14.5" customHeight="1" x14ac:dyDescent="0.35">
      <c r="A6" s="76"/>
      <c r="B6" s="76"/>
      <c r="C6" s="76"/>
      <c r="D6" s="76"/>
      <c r="E6" s="76"/>
      <c r="F6" s="76"/>
      <c r="G6" s="76"/>
      <c r="H6" s="76"/>
      <c r="I6" s="76"/>
    </row>
    <row r="7" spans="1:9" ht="28.5" customHeight="1" x14ac:dyDescent="0.35">
      <c r="A7" s="76"/>
      <c r="B7" s="76"/>
      <c r="C7" s="76"/>
      <c r="D7" s="76"/>
      <c r="E7" s="76"/>
      <c r="F7" s="76"/>
      <c r="G7" s="76"/>
      <c r="H7" s="76"/>
      <c r="I7" s="76"/>
    </row>
    <row r="8" spans="1:9" ht="17.5" customHeight="1" x14ac:dyDescent="0.35">
      <c r="A8" s="76" t="s">
        <v>145</v>
      </c>
      <c r="B8" s="76"/>
      <c r="C8" s="76"/>
      <c r="D8" s="76"/>
      <c r="E8" s="76"/>
      <c r="F8" s="76"/>
      <c r="G8" s="76"/>
      <c r="H8" s="76"/>
      <c r="I8" s="76"/>
    </row>
    <row r="9" spans="1:9" x14ac:dyDescent="0.35">
      <c r="A9" s="76"/>
      <c r="B9" s="76"/>
      <c r="C9" s="76"/>
      <c r="D9" s="76"/>
      <c r="E9" s="76"/>
      <c r="F9" s="76"/>
      <c r="G9" s="76"/>
      <c r="H9" s="76"/>
      <c r="I9" s="76"/>
    </row>
    <row r="10" spans="1:9" x14ac:dyDescent="0.35">
      <c r="A10" s="76"/>
      <c r="B10" s="76"/>
      <c r="C10" s="76"/>
      <c r="D10" s="76"/>
      <c r="E10" s="76"/>
      <c r="F10" s="76"/>
      <c r="G10" s="76"/>
      <c r="H10" s="76"/>
      <c r="I10" s="76"/>
    </row>
    <row r="11" spans="1:9" x14ac:dyDescent="0.35">
      <c r="A11" s="76"/>
      <c r="B11" s="76"/>
      <c r="C11" s="76"/>
      <c r="D11" s="76"/>
      <c r="E11" s="76"/>
      <c r="F11" s="76"/>
      <c r="G11" s="76"/>
      <c r="H11" s="76"/>
      <c r="I11" s="76"/>
    </row>
    <row r="12" spans="1:9" x14ac:dyDescent="0.35">
      <c r="A12" s="76"/>
      <c r="B12" s="76"/>
      <c r="C12" s="76"/>
      <c r="D12" s="76"/>
      <c r="E12" s="76"/>
      <c r="F12" s="76"/>
      <c r="G12" s="76"/>
      <c r="H12" s="76"/>
      <c r="I12" s="76"/>
    </row>
    <row r="13" spans="1:9" x14ac:dyDescent="0.35">
      <c r="A13" s="76"/>
      <c r="B13" s="76"/>
      <c r="C13" s="76"/>
      <c r="D13" s="76"/>
      <c r="E13" s="76"/>
      <c r="F13" s="76"/>
      <c r="G13" s="76"/>
      <c r="H13" s="76"/>
      <c r="I13" s="76"/>
    </row>
    <row r="14" spans="1:9" x14ac:dyDescent="0.35">
      <c r="A14" s="76"/>
      <c r="B14" s="76"/>
      <c r="C14" s="76"/>
      <c r="D14" s="76"/>
      <c r="E14" s="76"/>
      <c r="F14" s="76"/>
      <c r="G14" s="76"/>
      <c r="H14" s="76"/>
      <c r="I14" s="76"/>
    </row>
    <row r="15" spans="1:9" ht="15.5" customHeight="1" x14ac:dyDescent="0.35">
      <c r="A15" s="76" t="s">
        <v>96</v>
      </c>
      <c r="B15" s="76"/>
      <c r="C15" s="76"/>
      <c r="D15" s="76"/>
      <c r="E15" s="76"/>
      <c r="F15" s="76"/>
      <c r="G15" s="76"/>
      <c r="H15" s="76"/>
      <c r="I15" s="76"/>
    </row>
    <row r="16" spans="1:9" x14ac:dyDescent="0.35">
      <c r="A16" s="76"/>
      <c r="B16" s="76"/>
      <c r="C16" s="76"/>
      <c r="D16" s="76"/>
      <c r="E16" s="76"/>
      <c r="F16" s="76"/>
      <c r="G16" s="76"/>
      <c r="H16" s="76"/>
      <c r="I16" s="76"/>
    </row>
    <row r="17" spans="1:9" x14ac:dyDescent="0.35">
      <c r="A17" s="76"/>
      <c r="B17" s="76"/>
      <c r="C17" s="76"/>
      <c r="D17" s="76"/>
      <c r="E17" s="76"/>
      <c r="F17" s="76"/>
      <c r="G17" s="76"/>
      <c r="H17" s="76"/>
      <c r="I17" s="76"/>
    </row>
    <row r="18" spans="1:9" x14ac:dyDescent="0.35">
      <c r="A18" s="76"/>
      <c r="B18" s="76"/>
      <c r="C18" s="76"/>
      <c r="D18" s="76"/>
      <c r="E18" s="76"/>
      <c r="F18" s="76"/>
      <c r="G18" s="76"/>
      <c r="H18" s="76"/>
      <c r="I18" s="76"/>
    </row>
    <row r="19" spans="1:9" ht="15.5" x14ac:dyDescent="0.35">
      <c r="A19" s="57" t="s">
        <v>97</v>
      </c>
    </row>
    <row r="20" spans="1:9" ht="17.5" x14ac:dyDescent="0.35">
      <c r="A20" s="57" t="s">
        <v>98</v>
      </c>
      <c r="B20" s="57" t="s">
        <v>99</v>
      </c>
    </row>
    <row r="21" spans="1:9" ht="17.5" x14ac:dyDescent="0.35">
      <c r="A21" s="57" t="s">
        <v>100</v>
      </c>
      <c r="B21" s="57" t="s">
        <v>101</v>
      </c>
    </row>
    <row r="22" spans="1:9" ht="17.5" x14ac:dyDescent="0.35">
      <c r="A22" s="57" t="s">
        <v>102</v>
      </c>
      <c r="B22" s="57" t="s">
        <v>103</v>
      </c>
    </row>
    <row r="24" spans="1:9" ht="15.5" customHeight="1" x14ac:dyDescent="0.35">
      <c r="A24" s="76" t="s">
        <v>146</v>
      </c>
      <c r="B24" s="76"/>
      <c r="C24" s="76"/>
      <c r="D24" s="76"/>
      <c r="E24" s="76"/>
      <c r="F24" s="76"/>
      <c r="G24" s="76"/>
      <c r="H24" s="76"/>
      <c r="I24" s="76"/>
    </row>
    <row r="25" spans="1:9" x14ac:dyDescent="0.35">
      <c r="A25" s="76"/>
      <c r="B25" s="76"/>
      <c r="C25" s="76"/>
      <c r="D25" s="76"/>
      <c r="E25" s="76"/>
      <c r="F25" s="76"/>
      <c r="G25" s="76"/>
      <c r="H25" s="76"/>
      <c r="I25" s="76"/>
    </row>
    <row r="27" spans="1:9" ht="15.5" customHeight="1" x14ac:dyDescent="0.35">
      <c r="A27" s="76" t="s">
        <v>141</v>
      </c>
      <c r="B27" s="76"/>
      <c r="C27" s="76"/>
      <c r="D27" s="76"/>
      <c r="E27" s="76"/>
      <c r="F27" s="76"/>
      <c r="G27" s="76"/>
      <c r="H27" s="76"/>
      <c r="I27" s="76"/>
    </row>
    <row r="28" spans="1:9" ht="15.5" customHeight="1" x14ac:dyDescent="0.35">
      <c r="A28" s="76"/>
      <c r="B28" s="76"/>
      <c r="C28" s="76"/>
      <c r="D28" s="76"/>
      <c r="E28" s="76"/>
      <c r="F28" s="76"/>
      <c r="G28" s="76"/>
      <c r="H28" s="76"/>
      <c r="I28" s="76"/>
    </row>
    <row r="30" spans="1:9" ht="15.5" customHeight="1" x14ac:dyDescent="0.35">
      <c r="A30" s="76" t="s">
        <v>147</v>
      </c>
      <c r="B30" s="76"/>
      <c r="C30" s="76"/>
      <c r="D30" s="76"/>
      <c r="E30" s="76"/>
      <c r="F30" s="76"/>
      <c r="G30" s="76"/>
      <c r="H30" s="76"/>
      <c r="I30" s="76"/>
    </row>
    <row r="31" spans="1:9" ht="14.5" customHeight="1" x14ac:dyDescent="0.35">
      <c r="A31" s="76"/>
      <c r="B31" s="76"/>
      <c r="C31" s="76"/>
      <c r="D31" s="76"/>
      <c r="E31" s="76"/>
      <c r="F31" s="76"/>
      <c r="G31" s="76"/>
      <c r="H31" s="76"/>
      <c r="I31" s="76"/>
    </row>
    <row r="32" spans="1:9" ht="14.5" customHeight="1" x14ac:dyDescent="0.35">
      <c r="A32" s="76"/>
      <c r="B32" s="76"/>
      <c r="C32" s="76"/>
      <c r="D32" s="76"/>
      <c r="E32" s="76"/>
      <c r="F32" s="76"/>
      <c r="G32" s="76"/>
      <c r="H32" s="76"/>
      <c r="I32" s="76"/>
    </row>
    <row r="33" spans="1:9" ht="14.5" customHeight="1" x14ac:dyDescent="0.35">
      <c r="A33" s="76"/>
      <c r="B33" s="76"/>
      <c r="C33" s="76"/>
      <c r="D33" s="76"/>
      <c r="E33" s="76"/>
      <c r="F33" s="76"/>
      <c r="G33" s="76"/>
      <c r="H33" s="76"/>
      <c r="I33" s="76"/>
    </row>
    <row r="34" spans="1:9" x14ac:dyDescent="0.35">
      <c r="A34" s="76"/>
      <c r="B34" s="76"/>
      <c r="C34" s="76"/>
      <c r="D34" s="76"/>
      <c r="E34" s="76"/>
      <c r="F34" s="76"/>
      <c r="G34" s="76"/>
      <c r="H34" s="76"/>
      <c r="I34" s="76"/>
    </row>
    <row r="37" spans="1:9" x14ac:dyDescent="0.35">
      <c r="A37" s="58" t="s">
        <v>104</v>
      </c>
    </row>
    <row r="38" spans="1:9" x14ac:dyDescent="0.35">
      <c r="A38" s="59" t="s">
        <v>105</v>
      </c>
    </row>
    <row r="39" spans="1:9" x14ac:dyDescent="0.35">
      <c r="A39" s="60" t="s">
        <v>106</v>
      </c>
    </row>
    <row r="40" spans="1:9" x14ac:dyDescent="0.35">
      <c r="A40" s="60" t="s">
        <v>107</v>
      </c>
    </row>
    <row r="41" spans="1:9" x14ac:dyDescent="0.35">
      <c r="A41" s="60" t="s">
        <v>108</v>
      </c>
    </row>
    <row r="42" spans="1:9" x14ac:dyDescent="0.35">
      <c r="A42" s="60" t="s">
        <v>109</v>
      </c>
    </row>
    <row r="43" spans="1:9" x14ac:dyDescent="0.35">
      <c r="A43" s="60" t="s">
        <v>110</v>
      </c>
    </row>
    <row r="44" spans="1:9" x14ac:dyDescent="0.35">
      <c r="A44" s="61"/>
    </row>
    <row r="45" spans="1:9" x14ac:dyDescent="0.35">
      <c r="A45" s="60" t="s">
        <v>111</v>
      </c>
    </row>
    <row r="46" spans="1:9" x14ac:dyDescent="0.35">
      <c r="A46" s="60" t="s">
        <v>112</v>
      </c>
    </row>
    <row r="47" spans="1:9" x14ac:dyDescent="0.35">
      <c r="A47" s="60"/>
    </row>
    <row r="48" spans="1:9" x14ac:dyDescent="0.35">
      <c r="A48" s="59" t="s">
        <v>113</v>
      </c>
    </row>
    <row r="49" spans="1:1" x14ac:dyDescent="0.35">
      <c r="A49" s="60" t="s">
        <v>114</v>
      </c>
    </row>
    <row r="50" spans="1:1" x14ac:dyDescent="0.35">
      <c r="A50" s="60" t="s">
        <v>106</v>
      </c>
    </row>
    <row r="51" spans="1:1" x14ac:dyDescent="0.35">
      <c r="A51" s="60" t="s">
        <v>115</v>
      </c>
    </row>
    <row r="52" spans="1:1" x14ac:dyDescent="0.35">
      <c r="A52" s="60" t="s">
        <v>116</v>
      </c>
    </row>
    <row r="53" spans="1:1" x14ac:dyDescent="0.35">
      <c r="A53" s="60" t="s">
        <v>109</v>
      </c>
    </row>
    <row r="54" spans="1:1" x14ac:dyDescent="0.35">
      <c r="A54" s="60" t="s">
        <v>117</v>
      </c>
    </row>
    <row r="55" spans="1:1" x14ac:dyDescent="0.35">
      <c r="A55" s="58"/>
    </row>
    <row r="56" spans="1:1" x14ac:dyDescent="0.35">
      <c r="A56" s="59" t="s">
        <v>118</v>
      </c>
    </row>
    <row r="57" spans="1:1" x14ac:dyDescent="0.35">
      <c r="A57" s="60" t="s">
        <v>114</v>
      </c>
    </row>
    <row r="58" spans="1:1" x14ac:dyDescent="0.35">
      <c r="A58" s="60" t="s">
        <v>106</v>
      </c>
    </row>
    <row r="59" spans="1:1" x14ac:dyDescent="0.35">
      <c r="A59" s="60" t="s">
        <v>115</v>
      </c>
    </row>
    <row r="60" spans="1:1" x14ac:dyDescent="0.35">
      <c r="A60" s="60" t="s">
        <v>116</v>
      </c>
    </row>
    <row r="61" spans="1:1" x14ac:dyDescent="0.35">
      <c r="A61" s="60" t="s">
        <v>109</v>
      </c>
    </row>
    <row r="62" spans="1:1" x14ac:dyDescent="0.35">
      <c r="A62" s="60" t="s">
        <v>119</v>
      </c>
    </row>
    <row r="63" spans="1:1" x14ac:dyDescent="0.35">
      <c r="A63" s="62"/>
    </row>
    <row r="64" spans="1:1" x14ac:dyDescent="0.35">
      <c r="A64" s="59" t="s">
        <v>120</v>
      </c>
    </row>
    <row r="65" spans="1:1" x14ac:dyDescent="0.35">
      <c r="A65" s="60" t="s">
        <v>121</v>
      </c>
    </row>
    <row r="66" spans="1:1" x14ac:dyDescent="0.35">
      <c r="A66" s="60" t="s">
        <v>122</v>
      </c>
    </row>
    <row r="67" spans="1:1" x14ac:dyDescent="0.35">
      <c r="A67" s="60" t="s">
        <v>123</v>
      </c>
    </row>
    <row r="68" spans="1:1" x14ac:dyDescent="0.35">
      <c r="A68" s="60" t="s">
        <v>124</v>
      </c>
    </row>
    <row r="69" spans="1:1" x14ac:dyDescent="0.35">
      <c r="A69" s="60" t="s">
        <v>125</v>
      </c>
    </row>
    <row r="70" spans="1:1" x14ac:dyDescent="0.35">
      <c r="A70" s="60" t="s">
        <v>126</v>
      </c>
    </row>
    <row r="71" spans="1:1" x14ac:dyDescent="0.35">
      <c r="A71" s="58"/>
    </row>
    <row r="72" spans="1:1" x14ac:dyDescent="0.35">
      <c r="A72" s="59" t="s">
        <v>46</v>
      </c>
    </row>
    <row r="73" spans="1:1" x14ac:dyDescent="0.35">
      <c r="A73" s="60" t="s">
        <v>127</v>
      </c>
    </row>
    <row r="74" spans="1:1" x14ac:dyDescent="0.35">
      <c r="A74" s="60" t="s">
        <v>128</v>
      </c>
    </row>
    <row r="75" spans="1:1" x14ac:dyDescent="0.35">
      <c r="A75" s="60" t="s">
        <v>129</v>
      </c>
    </row>
    <row r="76" spans="1:1" x14ac:dyDescent="0.35">
      <c r="A76" s="60" t="s">
        <v>130</v>
      </c>
    </row>
    <row r="77" spans="1:1" x14ac:dyDescent="0.35">
      <c r="A77" s="60" t="s">
        <v>131</v>
      </c>
    </row>
    <row r="78" spans="1:1" x14ac:dyDescent="0.35">
      <c r="A78" s="63" t="s">
        <v>132</v>
      </c>
    </row>
    <row r="79" spans="1:1" x14ac:dyDescent="0.35">
      <c r="A79" s="60" t="s">
        <v>148</v>
      </c>
    </row>
    <row r="80" spans="1:1" x14ac:dyDescent="0.35">
      <c r="A80" s="60" t="s">
        <v>133</v>
      </c>
    </row>
    <row r="81" spans="1:12" x14ac:dyDescent="0.35">
      <c r="A81" s="60"/>
    </row>
    <row r="82" spans="1:12" x14ac:dyDescent="0.35">
      <c r="A82" s="58"/>
    </row>
    <row r="83" spans="1:12" x14ac:dyDescent="0.35">
      <c r="A83" s="59" t="s">
        <v>134</v>
      </c>
    </row>
    <row r="84" spans="1:12" x14ac:dyDescent="0.35">
      <c r="A84" s="60" t="s">
        <v>135</v>
      </c>
    </row>
    <row r="85" spans="1:12" x14ac:dyDescent="0.35">
      <c r="A85" s="60" t="s">
        <v>136</v>
      </c>
    </row>
    <row r="86" spans="1:12" x14ac:dyDescent="0.35">
      <c r="A86" s="58"/>
    </row>
    <row r="87" spans="1:12" x14ac:dyDescent="0.35">
      <c r="A87" s="62"/>
    </row>
    <row r="88" spans="1:12" x14ac:dyDescent="0.35">
      <c r="A88" s="59" t="s">
        <v>137</v>
      </c>
    </row>
    <row r="89" spans="1:12" x14ac:dyDescent="0.35">
      <c r="A89" s="62"/>
    </row>
    <row r="90" spans="1:12" ht="14.5" customHeight="1" x14ac:dyDescent="0.35">
      <c r="A90" s="72" t="s">
        <v>143</v>
      </c>
      <c r="B90" s="72"/>
      <c r="C90" s="72"/>
      <c r="D90" s="72"/>
      <c r="E90" s="72"/>
      <c r="F90" s="72"/>
      <c r="G90" s="72"/>
      <c r="H90" s="72"/>
      <c r="I90" s="72"/>
      <c r="J90" s="72"/>
      <c r="K90" s="72"/>
      <c r="L90" s="72"/>
    </row>
    <row r="91" spans="1:12" x14ac:dyDescent="0.35">
      <c r="A91" s="72"/>
      <c r="B91" s="72"/>
      <c r="C91" s="72"/>
      <c r="D91" s="72"/>
      <c r="E91" s="72"/>
      <c r="F91" s="72"/>
      <c r="G91" s="72"/>
      <c r="H91" s="72"/>
      <c r="I91" s="72"/>
      <c r="J91" s="72"/>
      <c r="K91" s="72"/>
      <c r="L91" s="72"/>
    </row>
    <row r="92" spans="1:12" x14ac:dyDescent="0.35">
      <c r="A92" s="72"/>
      <c r="B92" s="72"/>
      <c r="C92" s="72"/>
      <c r="D92" s="72"/>
      <c r="E92" s="72"/>
      <c r="F92" s="72"/>
      <c r="G92" s="72"/>
      <c r="H92" s="72"/>
      <c r="I92" s="72"/>
      <c r="J92" s="72"/>
      <c r="K92" s="72"/>
      <c r="L92" s="72"/>
    </row>
    <row r="93" spans="1:12" x14ac:dyDescent="0.35">
      <c r="A93" s="73" t="s">
        <v>138</v>
      </c>
      <c r="B93" s="73"/>
      <c r="C93" s="73"/>
      <c r="D93" s="73"/>
      <c r="E93" s="73"/>
      <c r="F93" s="73"/>
      <c r="G93" s="73"/>
      <c r="H93" s="73"/>
      <c r="I93" s="73"/>
      <c r="J93" s="73"/>
      <c r="K93" s="73"/>
      <c r="L93" s="73"/>
    </row>
    <row r="94" spans="1:12" ht="14.5" customHeight="1" x14ac:dyDescent="0.35">
      <c r="A94" s="73"/>
      <c r="B94" s="73"/>
      <c r="C94" s="73"/>
      <c r="D94" s="73"/>
      <c r="E94" s="73"/>
      <c r="F94" s="73"/>
      <c r="G94" s="73"/>
      <c r="H94" s="73"/>
      <c r="I94" s="73"/>
      <c r="J94" s="73"/>
      <c r="K94" s="73"/>
      <c r="L94" s="73"/>
    </row>
    <row r="95" spans="1:12" x14ac:dyDescent="0.35">
      <c r="A95" s="74" t="s">
        <v>142</v>
      </c>
      <c r="B95" s="74"/>
      <c r="C95" s="74"/>
      <c r="D95" s="74"/>
      <c r="E95" s="74"/>
      <c r="F95" s="74"/>
      <c r="G95" s="74"/>
      <c r="H95" s="74"/>
      <c r="I95" s="74"/>
      <c r="J95" s="74"/>
      <c r="K95" s="74"/>
      <c r="L95" s="74"/>
    </row>
    <row r="96" spans="1:12" x14ac:dyDescent="0.35">
      <c r="A96" s="73" t="s">
        <v>139</v>
      </c>
      <c r="B96" s="73"/>
      <c r="C96" s="73"/>
      <c r="D96" s="73"/>
      <c r="E96" s="73"/>
      <c r="F96" s="73"/>
      <c r="G96" s="73"/>
      <c r="H96" s="73"/>
      <c r="I96" s="73"/>
      <c r="J96" s="73"/>
      <c r="K96" s="73"/>
      <c r="L96" s="73"/>
    </row>
    <row r="97" spans="1:12" x14ac:dyDescent="0.35">
      <c r="A97" s="73"/>
      <c r="B97" s="73"/>
      <c r="C97" s="73"/>
      <c r="D97" s="73"/>
      <c r="E97" s="73"/>
      <c r="F97" s="73"/>
      <c r="G97" s="73"/>
      <c r="H97" s="73"/>
      <c r="I97" s="73"/>
      <c r="J97" s="73"/>
      <c r="K97" s="73"/>
      <c r="L97" s="73"/>
    </row>
    <row r="98" spans="1:12" x14ac:dyDescent="0.35">
      <c r="A98" s="73"/>
      <c r="B98" s="73"/>
      <c r="C98" s="73"/>
      <c r="D98" s="73"/>
      <c r="E98" s="73"/>
      <c r="F98" s="73"/>
      <c r="G98" s="73"/>
      <c r="H98" s="73"/>
      <c r="I98" s="73"/>
      <c r="J98" s="73"/>
      <c r="K98" s="73"/>
      <c r="L98" s="73"/>
    </row>
    <row r="99" spans="1:12" x14ac:dyDescent="0.35">
      <c r="A99" s="75" t="s">
        <v>140</v>
      </c>
      <c r="B99" s="75"/>
      <c r="C99" s="75"/>
      <c r="D99" s="75"/>
      <c r="E99" s="75"/>
      <c r="F99" s="75"/>
      <c r="G99" s="75"/>
      <c r="H99" s="75"/>
      <c r="I99" s="75"/>
      <c r="J99" s="75"/>
      <c r="K99" s="75"/>
      <c r="L99" s="75"/>
    </row>
    <row r="100" spans="1:12" ht="15.5" x14ac:dyDescent="0.35">
      <c r="A100" s="57"/>
    </row>
  </sheetData>
  <sheetProtection algorithmName="SHA-512" hashValue="EDwDUvn+Mb5KEbJOlRyWI0hC+blxyaKDAqpwP3QYnLK0eBCiGVi5LZqvWn/A0LKi/rsVmcrmxkLSGs1xZYBXoQ==" saltValue="+tGeQdHO9LnyudeaEM/3Wg==" spinCount="100000" sheet="1" objects="1" scenarios="1"/>
  <mergeCells count="11">
    <mergeCell ref="A30:I34"/>
    <mergeCell ref="A5:I7"/>
    <mergeCell ref="A8:I14"/>
    <mergeCell ref="A15:I18"/>
    <mergeCell ref="A24:I25"/>
    <mergeCell ref="A27:I28"/>
    <mergeCell ref="A90:L92"/>
    <mergeCell ref="A93:L94"/>
    <mergeCell ref="A95:L95"/>
    <mergeCell ref="A96:L98"/>
    <mergeCell ref="A99:L99"/>
  </mergeCell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8"/>
  <sheetViews>
    <sheetView showGridLines="0" workbookViewId="0">
      <selection activeCell="D7" sqref="D7:D8"/>
    </sheetView>
  </sheetViews>
  <sheetFormatPr defaultRowHeight="14.5" x14ac:dyDescent="0.35"/>
  <cols>
    <col min="1" max="1" width="16.08984375" bestFit="1" customWidth="1"/>
    <col min="2" max="2" width="10.453125" bestFit="1" customWidth="1"/>
    <col min="3" max="6" width="3.6328125" customWidth="1"/>
    <col min="8" max="8" width="6.08984375" bestFit="1" customWidth="1"/>
    <col min="9" max="9" width="6.08984375" customWidth="1"/>
    <col min="10" max="10" width="16.08984375" bestFit="1" customWidth="1"/>
    <col min="11" max="11" width="3.6328125" style="2" customWidth="1"/>
    <col min="12" max="12" width="1.453125" bestFit="1" customWidth="1"/>
    <col min="13" max="13" width="3.6328125" style="2" customWidth="1"/>
    <col min="14" max="14" width="16.08984375" bestFit="1" customWidth="1"/>
  </cols>
  <sheetData>
    <row r="1" spans="1:15" x14ac:dyDescent="0.35">
      <c r="A1" t="s">
        <v>0</v>
      </c>
      <c r="O1" s="10"/>
    </row>
    <row r="2" spans="1:15" ht="15" thickBot="1" x14ac:dyDescent="0.4">
      <c r="B2" s="1" t="s">
        <v>17</v>
      </c>
      <c r="C2" s="3" t="s">
        <v>11</v>
      </c>
      <c r="D2" s="3" t="s">
        <v>13</v>
      </c>
      <c r="E2" s="3" t="s">
        <v>12</v>
      </c>
      <c r="F2" s="3" t="s">
        <v>14</v>
      </c>
      <c r="H2" s="35" t="s">
        <v>15</v>
      </c>
      <c r="I2" s="35" t="s">
        <v>16</v>
      </c>
      <c r="O2" s="10"/>
    </row>
    <row r="3" spans="1:15" ht="15" thickTop="1" x14ac:dyDescent="0.35">
      <c r="A3" t="s">
        <v>1</v>
      </c>
      <c r="B3" s="1">
        <f>SUM(C3*3+D3)</f>
        <v>3</v>
      </c>
      <c r="C3" s="3">
        <f>SUM(IF($M$3&gt;$K$3,1,0)+IF($K$6&gt;$M$6,1,0)+IF($K$7&gt;$M$7,1,0))</f>
        <v>0</v>
      </c>
      <c r="D3" s="3">
        <f>SUM(IF($M$3=$K$3,1,0)+IF($K$6=$M$6,1,0)+IF($K$7=$M$7,1,0))</f>
        <v>3</v>
      </c>
      <c r="E3" s="3">
        <f>SUM(IF($M$3&lt;$K$3,1,0)+IF($K$6&lt;$M$6,1,0)+IF($K$7&lt;$M$7,1,0))</f>
        <v>0</v>
      </c>
      <c r="F3" s="3">
        <f>SUM($M$3+$K$6+$M$8-$K$3-$M$6-$K$8)</f>
        <v>0</v>
      </c>
      <c r="H3" s="36">
        <v>44358</v>
      </c>
      <c r="I3" s="37">
        <v>0.875</v>
      </c>
      <c r="J3" s="25" t="s">
        <v>5</v>
      </c>
      <c r="K3" s="26"/>
      <c r="L3" s="27" t="s">
        <v>6</v>
      </c>
      <c r="M3" s="26"/>
      <c r="N3" s="28" t="s">
        <v>1</v>
      </c>
      <c r="O3" s="10"/>
    </row>
    <row r="4" spans="1:15" x14ac:dyDescent="0.35">
      <c r="A4" t="s">
        <v>2</v>
      </c>
      <c r="B4">
        <f>SUM(C4*3+D4)</f>
        <v>3</v>
      </c>
      <c r="C4" s="3">
        <f>SUM(IF($K$3&gt;$M$3,1,0)+IF($K$5&gt;$M$5,1,0)+IF($M$8&gt;$K$8,1,0))</f>
        <v>0</v>
      </c>
      <c r="D4" s="3">
        <f>SUM(IF($K$3=$M$3,1,0)+IF($K$5=$M$5,1,0)+IF($M$8=$K$8,1,0))</f>
        <v>3</v>
      </c>
      <c r="E4" s="3">
        <f>SUM(IF($K$3&lt;$M$3,1,0)+IF($K$5&lt;$M$5,1,0)+IF($M$8&lt;$K$8,1,0))</f>
        <v>0</v>
      </c>
      <c r="F4" s="3">
        <f>SUM($K$3+$K$5+$M$8-$M$3-$M$5-$K$8)</f>
        <v>0</v>
      </c>
      <c r="H4" s="38">
        <v>44359</v>
      </c>
      <c r="I4" s="39">
        <v>0.625</v>
      </c>
      <c r="J4" s="29" t="s">
        <v>3</v>
      </c>
      <c r="K4" s="16"/>
      <c r="L4" s="17" t="s">
        <v>6</v>
      </c>
      <c r="M4" s="16"/>
      <c r="N4" s="30" t="s">
        <v>4</v>
      </c>
      <c r="O4" s="10"/>
    </row>
    <row r="5" spans="1:15" x14ac:dyDescent="0.35">
      <c r="A5" t="s">
        <v>3</v>
      </c>
      <c r="B5">
        <f>SUM(C5*3+D5)</f>
        <v>3</v>
      </c>
      <c r="C5" s="3">
        <f>SUM(IF($K$4&gt;$M$4,1,0)+IF($M$5&gt;$K$5,1,0)+IF($M$7&gt;$K$7,1,0))</f>
        <v>0</v>
      </c>
      <c r="D5" s="3">
        <f>SUM(IF($K$4=$M$4,1,0)+IF($M$5=$K$5,1,0)+IF($M$7=$K$7,1,0))</f>
        <v>3</v>
      </c>
      <c r="E5" s="3">
        <f>SUM(IF($K$4&lt;$M$4,1,0)+IF($M$5&lt;$K$5,1,0)+IF($M$7&lt;$K$7,1,0))</f>
        <v>0</v>
      </c>
      <c r="F5" s="3">
        <f>SUM($K$4+$M$5+$M$7-$M$4-$K$5-$K$7)</f>
        <v>0</v>
      </c>
      <c r="H5" s="38">
        <v>44363</v>
      </c>
      <c r="I5" s="39">
        <v>0.75</v>
      </c>
      <c r="J5" s="29" t="s">
        <v>5</v>
      </c>
      <c r="K5" s="16"/>
      <c r="L5" s="17" t="s">
        <v>6</v>
      </c>
      <c r="M5" s="16"/>
      <c r="N5" s="30" t="s">
        <v>3</v>
      </c>
      <c r="O5" s="10"/>
    </row>
    <row r="6" spans="1:15" x14ac:dyDescent="0.35">
      <c r="A6" t="s">
        <v>4</v>
      </c>
      <c r="B6">
        <f>SUM(C6*3+D6)</f>
        <v>3</v>
      </c>
      <c r="C6" s="3">
        <f>SUM(IF($M$4&gt;$K$4,1,0)+IF($M$6&gt;$K$6,1,0)+IF($K$8&gt;$M$8,1,0))</f>
        <v>0</v>
      </c>
      <c r="D6" s="3">
        <f>SUM(IF($M$4=$K$4,1,0)+IF($M$6=$K$6,1,0)+IF($K$8=$M$8,1,0))</f>
        <v>3</v>
      </c>
      <c r="E6" s="3">
        <f>SUM(IF($M$4&lt;$K$4,1,0)+IF($M$6&lt;$K$6,1,0)+IF($K$8&lt;$M$8,1,0))</f>
        <v>0</v>
      </c>
      <c r="F6" s="3">
        <f>SUM($M$4+$M$6+$K$8-$K$4-$K$6-$M$8)</f>
        <v>0</v>
      </c>
      <c r="H6" s="38">
        <v>44363</v>
      </c>
      <c r="I6" s="39">
        <v>0.875</v>
      </c>
      <c r="J6" s="29" t="s">
        <v>1</v>
      </c>
      <c r="K6" s="16"/>
      <c r="L6" s="17" t="s">
        <v>6</v>
      </c>
      <c r="M6" s="16"/>
      <c r="N6" s="30" t="s">
        <v>4</v>
      </c>
      <c r="O6" s="10"/>
    </row>
    <row r="7" spans="1:15" ht="15" thickBot="1" x14ac:dyDescent="0.4">
      <c r="H7" s="38">
        <v>44367</v>
      </c>
      <c r="I7" s="39">
        <v>0.75</v>
      </c>
      <c r="J7" s="29" t="s">
        <v>1</v>
      </c>
      <c r="K7" s="16"/>
      <c r="L7" s="17" t="s">
        <v>6</v>
      </c>
      <c r="M7" s="16"/>
      <c r="N7" s="30" t="s">
        <v>3</v>
      </c>
      <c r="O7" s="10"/>
    </row>
    <row r="8" spans="1:15" ht="15.5" thickTop="1" thickBot="1" x14ac:dyDescent="0.4">
      <c r="A8" s="18" t="s">
        <v>7</v>
      </c>
      <c r="B8" s="19"/>
      <c r="H8" s="40">
        <v>44367</v>
      </c>
      <c r="I8" s="41">
        <v>0.75</v>
      </c>
      <c r="J8" s="31" t="s">
        <v>4</v>
      </c>
      <c r="K8" s="32"/>
      <c r="L8" s="33" t="s">
        <v>6</v>
      </c>
      <c r="M8" s="32"/>
      <c r="N8" s="34" t="s">
        <v>5</v>
      </c>
      <c r="O8" s="10"/>
    </row>
    <row r="9" spans="1:15" ht="15" thickTop="1" x14ac:dyDescent="0.35">
      <c r="A9" s="20" t="s">
        <v>8</v>
      </c>
      <c r="B9" s="21"/>
      <c r="O9" s="10"/>
    </row>
    <row r="10" spans="1:15" x14ac:dyDescent="0.35">
      <c r="A10" s="20" t="s">
        <v>9</v>
      </c>
      <c r="B10" s="21"/>
      <c r="O10" s="10"/>
    </row>
    <row r="11" spans="1:15" ht="15" thickBot="1" x14ac:dyDescent="0.4">
      <c r="A11" s="22" t="s">
        <v>10</v>
      </c>
      <c r="B11" s="23"/>
      <c r="O11" s="10"/>
    </row>
    <row r="12" spans="1:15" ht="15.5" thickTop="1" thickBot="1" x14ac:dyDescent="0.4">
      <c r="A12" s="7"/>
      <c r="B12" s="7"/>
      <c r="C12" s="7"/>
      <c r="D12" s="7"/>
      <c r="E12" s="7"/>
      <c r="F12" s="7"/>
      <c r="G12" s="7"/>
      <c r="H12" s="7"/>
      <c r="I12" s="7"/>
      <c r="J12" s="7"/>
      <c r="K12" s="47"/>
      <c r="L12" s="7"/>
      <c r="M12" s="47"/>
      <c r="N12" s="7"/>
      <c r="O12" s="48"/>
    </row>
    <row r="13" spans="1:15" ht="15" thickTop="1" x14ac:dyDescent="0.35">
      <c r="O13" s="10"/>
    </row>
    <row r="14" spans="1:15" x14ac:dyDescent="0.35">
      <c r="A14" t="s">
        <v>19</v>
      </c>
      <c r="O14" s="10"/>
    </row>
    <row r="15" spans="1:15" ht="15" thickBot="1" x14ac:dyDescent="0.4">
      <c r="B15" s="1" t="s">
        <v>17</v>
      </c>
      <c r="C15" s="3" t="s">
        <v>11</v>
      </c>
      <c r="D15" s="3" t="s">
        <v>13</v>
      </c>
      <c r="E15" s="3" t="s">
        <v>12</v>
      </c>
      <c r="F15" s="3" t="s">
        <v>14</v>
      </c>
      <c r="H15" s="35" t="s">
        <v>15</v>
      </c>
      <c r="I15" s="35" t="s">
        <v>16</v>
      </c>
      <c r="O15" s="10"/>
    </row>
    <row r="16" spans="1:15" ht="15" thickTop="1" x14ac:dyDescent="0.35">
      <c r="A16" t="s">
        <v>23</v>
      </c>
      <c r="B16" s="1">
        <f>SUM(C16*3+D16)</f>
        <v>3</v>
      </c>
      <c r="C16" s="3">
        <f>SUM(IF($K$17&gt;$M$17,1,0)+IF($M$19&gt;$K$19,1,0)+IF($M$20&gt;$K$20,1,0))</f>
        <v>0</v>
      </c>
      <c r="D16" s="3">
        <f>SUM(IF($K$17=$M$17,1,0)+IF($M$19=$K$19,1,0)+IF($M$20=$K$20,1,0))</f>
        <v>3</v>
      </c>
      <c r="E16" s="3">
        <f>SUM(IF($K$17&lt;$M$17,1,0)+IF($M$19&lt;$K$19,1,0)+IF($M$20&lt;$K$20,1,0))</f>
        <v>0</v>
      </c>
      <c r="F16" s="3">
        <f>SUM($K$17+$M$19+$M$20-$M$17-$K$19-$K$20)</f>
        <v>0</v>
      </c>
      <c r="H16" s="36">
        <v>44359</v>
      </c>
      <c r="I16" s="37">
        <v>0.75</v>
      </c>
      <c r="J16" s="44" t="s">
        <v>24</v>
      </c>
      <c r="K16" s="26"/>
      <c r="L16" s="27" t="s">
        <v>6</v>
      </c>
      <c r="M16" s="26"/>
      <c r="N16" s="28" t="s">
        <v>25</v>
      </c>
      <c r="O16" s="10"/>
    </row>
    <row r="17" spans="1:15" x14ac:dyDescent="0.35">
      <c r="A17" t="s">
        <v>24</v>
      </c>
      <c r="B17">
        <f>SUM(C17*3+D17)</f>
        <v>3</v>
      </c>
      <c r="C17" s="3">
        <f>SUM(IF($K$16&gt;$M$16,1,0)+IF($K$19&gt;$M$19,1,0)+IF($M$21&gt;$K$21,1,0))</f>
        <v>0</v>
      </c>
      <c r="D17" s="3">
        <f>SUM(IF($K$16=$M$16,1,0)+IF($K$19=$M$19,1,0)+IF($M$21=$K$21,1,0))</f>
        <v>3</v>
      </c>
      <c r="E17" s="3">
        <f>SUM(IF($K$16&lt;$M$16,1,0)+IF($K$19&lt;$M$19,1,0)+IF($M$21&lt;$K$21,1,0))</f>
        <v>0</v>
      </c>
      <c r="F17" s="3">
        <f>SUM($K$16+$K$19+$M$21-$M$16-$M$19-$K$21)</f>
        <v>0</v>
      </c>
      <c r="H17" s="38">
        <v>44359</v>
      </c>
      <c r="I17" s="39">
        <v>0.875</v>
      </c>
      <c r="J17" s="45" t="s">
        <v>23</v>
      </c>
      <c r="K17" s="16"/>
      <c r="L17" s="17" t="s">
        <v>6</v>
      </c>
      <c r="M17" s="16"/>
      <c r="N17" s="30" t="s">
        <v>26</v>
      </c>
      <c r="O17" s="10"/>
    </row>
    <row r="18" spans="1:15" x14ac:dyDescent="0.35">
      <c r="A18" t="s">
        <v>25</v>
      </c>
      <c r="B18">
        <f>SUM(C18*3+D18)</f>
        <v>3</v>
      </c>
      <c r="C18" s="3">
        <f>SUM(IF($M$16&gt;$K$16,1,0)+IF($K$18&gt;$M$18,1,0)+IF($K$20&gt;$M$20,1,0))</f>
        <v>0</v>
      </c>
      <c r="D18" s="3">
        <f>SUM(IF($M$16=$K$16,1,0)+IF($K$18=$M$18,1,0)+IF($K$20=$M$20,1,0))</f>
        <v>3</v>
      </c>
      <c r="E18" s="3">
        <f>SUM(IF($M$16&lt;$K$16,1,0)+IF($K$18&lt;$M$18,1,0)+IF($K$20&lt;$M$20,1,0))</f>
        <v>0</v>
      </c>
      <c r="F18" s="3">
        <f>SUM($M$16+$K$18+$K$20-$K$16-$M$18-$M$20)</f>
        <v>0</v>
      </c>
      <c r="H18" s="38">
        <v>44363</v>
      </c>
      <c r="I18" s="39">
        <v>0.625</v>
      </c>
      <c r="J18" s="45" t="s">
        <v>25</v>
      </c>
      <c r="K18" s="16"/>
      <c r="L18" s="17" t="s">
        <v>6</v>
      </c>
      <c r="M18" s="16"/>
      <c r="N18" s="30" t="s">
        <v>26</v>
      </c>
      <c r="O18" s="10"/>
    </row>
    <row r="19" spans="1:15" x14ac:dyDescent="0.35">
      <c r="A19" t="s">
        <v>26</v>
      </c>
      <c r="B19">
        <f>SUM(C19*3+D19)</f>
        <v>3</v>
      </c>
      <c r="C19" s="3">
        <f>SUM(IF($M$17&gt;$K$17,1,0)+IF($M$18&gt;$K$18,1,0)+IF($K$21&gt;$M$21,1,0))</f>
        <v>0</v>
      </c>
      <c r="D19" s="3">
        <f>SUM(IF($M$17=$K$17,1,0)+IF($M$18=$K$18,1,0)+IF($K$21=$M$21,1,0))</f>
        <v>3</v>
      </c>
      <c r="E19" s="3">
        <f>SUM(IF($M$17&lt;$K$17,1,0)+IF($M$18&lt;$K$18,1,0)+IF($K$21&lt;$M$21,1,0))</f>
        <v>0</v>
      </c>
      <c r="F19" s="3">
        <f>SUM($M$17+$M$18+$K$21-$K$17-$K$18-$M$21)</f>
        <v>0</v>
      </c>
      <c r="H19" s="38">
        <v>44364</v>
      </c>
      <c r="I19" s="39">
        <v>0.75</v>
      </c>
      <c r="J19" s="45" t="s">
        <v>24</v>
      </c>
      <c r="K19" s="16"/>
      <c r="L19" s="17" t="s">
        <v>6</v>
      </c>
      <c r="M19" s="16"/>
      <c r="N19" s="30" t="s">
        <v>23</v>
      </c>
      <c r="O19" s="10"/>
    </row>
    <row r="20" spans="1:15" ht="15" thickBot="1" x14ac:dyDescent="0.4">
      <c r="H20" s="38">
        <v>44368</v>
      </c>
      <c r="I20" s="39">
        <v>0.875</v>
      </c>
      <c r="J20" s="45" t="s">
        <v>25</v>
      </c>
      <c r="K20" s="16"/>
      <c r="L20" s="17" t="s">
        <v>6</v>
      </c>
      <c r="M20" s="16"/>
      <c r="N20" s="30" t="s">
        <v>23</v>
      </c>
      <c r="O20" s="10"/>
    </row>
    <row r="21" spans="1:15" ht="15.5" thickTop="1" thickBot="1" x14ac:dyDescent="0.4">
      <c r="A21" s="18" t="s">
        <v>7</v>
      </c>
      <c r="B21" s="19"/>
      <c r="H21" s="40">
        <v>44368</v>
      </c>
      <c r="I21" s="41">
        <v>0.875</v>
      </c>
      <c r="J21" s="46" t="s">
        <v>26</v>
      </c>
      <c r="K21" s="32"/>
      <c r="L21" s="33" t="s">
        <v>6</v>
      </c>
      <c r="M21" s="32"/>
      <c r="N21" s="34" t="s">
        <v>24</v>
      </c>
      <c r="O21" s="10"/>
    </row>
    <row r="22" spans="1:15" ht="15" thickTop="1" x14ac:dyDescent="0.35">
      <c r="A22" s="20" t="s">
        <v>8</v>
      </c>
      <c r="B22" s="21"/>
      <c r="O22" s="10"/>
    </row>
    <row r="23" spans="1:15" x14ac:dyDescent="0.35">
      <c r="A23" s="20" t="s">
        <v>9</v>
      </c>
      <c r="B23" s="21"/>
      <c r="O23" s="10"/>
    </row>
    <row r="24" spans="1:15" ht="15" thickBot="1" x14ac:dyDescent="0.4">
      <c r="A24" s="22" t="s">
        <v>10</v>
      </c>
      <c r="B24" s="23"/>
      <c r="O24" s="10"/>
    </row>
    <row r="25" spans="1:15" ht="15.5" thickTop="1" thickBot="1" x14ac:dyDescent="0.4">
      <c r="A25" s="7"/>
      <c r="B25" s="7"/>
      <c r="C25" s="7"/>
      <c r="D25" s="7"/>
      <c r="E25" s="7"/>
      <c r="F25" s="7"/>
      <c r="G25" s="7"/>
      <c r="H25" s="7"/>
      <c r="I25" s="7"/>
      <c r="J25" s="7"/>
      <c r="K25" s="47"/>
      <c r="L25" s="7"/>
      <c r="M25" s="47"/>
      <c r="N25" s="7"/>
      <c r="O25" s="48"/>
    </row>
    <row r="26" spans="1:15" ht="15" thickTop="1" x14ac:dyDescent="0.35">
      <c r="O26" s="10"/>
    </row>
    <row r="27" spans="1:15" x14ac:dyDescent="0.35">
      <c r="A27" t="s">
        <v>20</v>
      </c>
      <c r="O27" s="10"/>
    </row>
    <row r="28" spans="1:15" ht="15" thickBot="1" x14ac:dyDescent="0.4">
      <c r="B28" s="1" t="s">
        <v>17</v>
      </c>
      <c r="C28" s="3" t="s">
        <v>11</v>
      </c>
      <c r="D28" s="3" t="s">
        <v>13</v>
      </c>
      <c r="E28" s="3" t="s">
        <v>12</v>
      </c>
      <c r="F28" s="3" t="s">
        <v>14</v>
      </c>
      <c r="H28" s="35" t="s">
        <v>15</v>
      </c>
      <c r="I28" s="35" t="s">
        <v>16</v>
      </c>
      <c r="O28" s="10"/>
    </row>
    <row r="29" spans="1:15" ht="15" thickTop="1" x14ac:dyDescent="0.35">
      <c r="A29" t="s">
        <v>27</v>
      </c>
      <c r="B29" s="1">
        <f>SUM(C29*3+D29)</f>
        <v>3</v>
      </c>
      <c r="C29" s="3">
        <f>SUM(IF($K$30&gt;$M$30,1,0)+IF($K$32&gt;$M$32,1,0)+IF($M$33&gt;$K$33,1,0))</f>
        <v>0</v>
      </c>
      <c r="D29" s="3">
        <f>SUM(IF($K$30=$M$30,1,0)+IF($K$32=$M$32,1,0)+IF($M$33=$K$33,1,0))</f>
        <v>3</v>
      </c>
      <c r="E29" s="3">
        <f>SUM(IF($K$30&lt;$M$30,1,0)+IF($K$32&lt;$M$32,1,0)+IF($M$33&lt;$K$33,1,0))</f>
        <v>0</v>
      </c>
      <c r="F29" s="3">
        <f>SUM($K$30+$K$32+$M$33-$M$30-$M$32-$K$33)</f>
        <v>0</v>
      </c>
      <c r="H29" s="36">
        <v>13</v>
      </c>
      <c r="I29" s="37">
        <v>0.75</v>
      </c>
      <c r="J29" s="44" t="s">
        <v>29</v>
      </c>
      <c r="K29" s="26"/>
      <c r="L29" s="27" t="s">
        <v>6</v>
      </c>
      <c r="M29" s="26"/>
      <c r="N29" s="28" t="s">
        <v>90</v>
      </c>
      <c r="O29" s="10"/>
    </row>
    <row r="30" spans="1:15" x14ac:dyDescent="0.35">
      <c r="A30" t="s">
        <v>90</v>
      </c>
      <c r="B30">
        <f>SUM(C30*3+D30)</f>
        <v>3</v>
      </c>
      <c r="C30" s="3">
        <f>SUM(IF($M$29&gt;$K$29,1,0)+IF($M$31&gt;$K$31,1,0)+IF($K$33&gt;$M$33,1,0))</f>
        <v>0</v>
      </c>
      <c r="D30" s="3">
        <f>SUM(IF($M$29=$K$29,1,0)+IF($M$31=$K$31,1,0)+IF($K$33=$M$33,1,0))</f>
        <v>3</v>
      </c>
      <c r="E30" s="3">
        <f>SUM(IF($M$29&lt;$K$29,1,0)+IF($M$31&lt;$K$31,1,0)+IF($K$33&lt;$M$33,1,0))</f>
        <v>0</v>
      </c>
      <c r="F30" s="3">
        <f>SUM($M$29+$M$31+$K$33-$K$29-$K$31-$M$33)</f>
        <v>0</v>
      </c>
      <c r="H30" s="38">
        <v>13</v>
      </c>
      <c r="I30" s="39">
        <v>0.875</v>
      </c>
      <c r="J30" s="45" t="s">
        <v>27</v>
      </c>
      <c r="K30" s="16"/>
      <c r="L30" s="17" t="s">
        <v>6</v>
      </c>
      <c r="M30" s="16"/>
      <c r="N30" s="30" t="s">
        <v>28</v>
      </c>
      <c r="O30" s="10"/>
    </row>
    <row r="31" spans="1:15" x14ac:dyDescent="0.35">
      <c r="A31" t="s">
        <v>28</v>
      </c>
      <c r="B31">
        <f>SUM(C31*3+D31)</f>
        <v>3</v>
      </c>
      <c r="C31" s="3">
        <f>SUM(IF($M$30&gt;$K$30,1,0)+IF($K$31&gt;$M$31,1,0)+IF($K$34&gt;$M$34,1,0))</f>
        <v>0</v>
      </c>
      <c r="D31" s="3">
        <f>SUM(IF($M$30=$K$30,1,0)+IF($K$31=$M$31,1,0)+IF($K$34=$M$34,1,0))</f>
        <v>3</v>
      </c>
      <c r="E31" s="3">
        <f>SUM(IF($M$30&lt;$K$30,1,0)+IF($K$31&lt;$M$31,1,0)+IF($K$34&lt;$M$34,1,0))</f>
        <v>0</v>
      </c>
      <c r="F31" s="3">
        <f>SUM($M$30+$K$31+$K$34-$K$30-$M$31-$M$34)</f>
        <v>0</v>
      </c>
      <c r="H31" s="38">
        <v>43999</v>
      </c>
      <c r="I31" s="39">
        <v>0.625</v>
      </c>
      <c r="J31" s="45" t="s">
        <v>28</v>
      </c>
      <c r="K31" s="16"/>
      <c r="L31" s="17" t="s">
        <v>6</v>
      </c>
      <c r="M31" s="16"/>
      <c r="N31" s="30" t="s">
        <v>90</v>
      </c>
      <c r="O31" s="10"/>
    </row>
    <row r="32" spans="1:15" x14ac:dyDescent="0.35">
      <c r="A32" t="s">
        <v>29</v>
      </c>
      <c r="B32">
        <f>SUM(C32*3+D32)</f>
        <v>3</v>
      </c>
      <c r="C32" s="3">
        <f>SUM(IF($K$29&gt;$M$29,1,0)+IF($M$32&gt;$K$32,1,0)+IF($M$34&gt;$K$34,1,0))</f>
        <v>0</v>
      </c>
      <c r="D32" s="3">
        <f>SUM(IF($K$29=$M$29,1,0)+IF($M$32=$K$32,1,0)+IF($M$34=$K$34,1,0))</f>
        <v>3</v>
      </c>
      <c r="E32" s="3">
        <f>SUM(IF($K$29&lt;$M$29,1,0)+IF($M$32&lt;$K$32,1,0)+IF($M$34&lt;$K$34,1,0))</f>
        <v>0</v>
      </c>
      <c r="F32" s="3">
        <f>SUM($K$29+$M$32+$M$34-$M$29-$K$32-$K$34)</f>
        <v>0</v>
      </c>
      <c r="H32" s="38">
        <v>43999</v>
      </c>
      <c r="I32" s="39">
        <v>0.875</v>
      </c>
      <c r="J32" s="45" t="s">
        <v>27</v>
      </c>
      <c r="K32" s="16"/>
      <c r="L32" s="17" t="s">
        <v>6</v>
      </c>
      <c r="M32" s="16"/>
      <c r="N32" s="30" t="s">
        <v>29</v>
      </c>
      <c r="O32" s="10"/>
    </row>
    <row r="33" spans="1:15" ht="15" thickBot="1" x14ac:dyDescent="0.4">
      <c r="H33" s="38">
        <v>44003</v>
      </c>
      <c r="I33" s="39">
        <v>0.75</v>
      </c>
      <c r="J33" s="45" t="s">
        <v>90</v>
      </c>
      <c r="K33" s="16"/>
      <c r="L33" s="17" t="s">
        <v>6</v>
      </c>
      <c r="M33" s="16"/>
      <c r="N33" s="30" t="s">
        <v>27</v>
      </c>
      <c r="O33" s="10"/>
    </row>
    <row r="34" spans="1:15" ht="15.5" thickTop="1" thickBot="1" x14ac:dyDescent="0.4">
      <c r="A34" s="18" t="s">
        <v>7</v>
      </c>
      <c r="B34" s="19"/>
      <c r="H34" s="40">
        <v>44003</v>
      </c>
      <c r="I34" s="41">
        <v>0.75</v>
      </c>
      <c r="J34" s="46" t="s">
        <v>28</v>
      </c>
      <c r="K34" s="32"/>
      <c r="L34" s="33" t="s">
        <v>6</v>
      </c>
      <c r="M34" s="32"/>
      <c r="N34" s="34" t="s">
        <v>29</v>
      </c>
      <c r="O34" s="10"/>
    </row>
    <row r="35" spans="1:15" ht="15" thickTop="1" x14ac:dyDescent="0.35">
      <c r="A35" s="20" t="s">
        <v>8</v>
      </c>
      <c r="B35" s="21"/>
      <c r="O35" s="10"/>
    </row>
    <row r="36" spans="1:15" x14ac:dyDescent="0.35">
      <c r="A36" s="20" t="s">
        <v>9</v>
      </c>
      <c r="B36" s="21"/>
      <c r="O36" s="10"/>
    </row>
    <row r="37" spans="1:15" ht="15" thickBot="1" x14ac:dyDescent="0.4">
      <c r="A37" s="22" t="s">
        <v>10</v>
      </c>
      <c r="B37" s="23"/>
      <c r="O37" s="10"/>
    </row>
    <row r="38" spans="1:15" ht="15.5" thickTop="1" thickBot="1" x14ac:dyDescent="0.4">
      <c r="A38" s="7"/>
      <c r="B38" s="7"/>
      <c r="C38" s="7"/>
      <c r="D38" s="7"/>
      <c r="E38" s="7"/>
      <c r="F38" s="7"/>
      <c r="G38" s="7"/>
      <c r="H38" s="7"/>
      <c r="I38" s="7"/>
      <c r="J38" s="7"/>
      <c r="K38" s="47"/>
      <c r="L38" s="7"/>
      <c r="M38" s="47"/>
      <c r="N38" s="7"/>
      <c r="O38" s="48"/>
    </row>
    <row r="39" spans="1:15" ht="15" thickTop="1" x14ac:dyDescent="0.35">
      <c r="O39" s="10"/>
    </row>
    <row r="40" spans="1:15" x14ac:dyDescent="0.35">
      <c r="A40" t="s">
        <v>21</v>
      </c>
      <c r="O40" s="10"/>
    </row>
    <row r="41" spans="1:15" ht="15" thickBot="1" x14ac:dyDescent="0.4">
      <c r="B41" s="1" t="s">
        <v>17</v>
      </c>
      <c r="C41" s="3" t="s">
        <v>11</v>
      </c>
      <c r="D41" s="3" t="s">
        <v>13</v>
      </c>
      <c r="E41" s="3" t="s">
        <v>12</v>
      </c>
      <c r="F41" s="3" t="s">
        <v>14</v>
      </c>
      <c r="H41" s="35" t="s">
        <v>15</v>
      </c>
      <c r="I41" s="35" t="s">
        <v>16</v>
      </c>
      <c r="O41" s="10"/>
    </row>
    <row r="42" spans="1:15" ht="15" thickTop="1" x14ac:dyDescent="0.35">
      <c r="A42" t="s">
        <v>33</v>
      </c>
      <c r="B42">
        <f>SUM(C42*3+D42)</f>
        <v>3</v>
      </c>
      <c r="C42" s="3">
        <f>SUM(IF($K$42&gt;$M$42,1,0)+IF($K$45&gt;$M$45,1,0)+IF($M$46&gt;$K$46,1,0))</f>
        <v>0</v>
      </c>
      <c r="D42" s="49">
        <f>SUM(IF($K$42=$M$42,1,0)+IF($K$45=$M$45,1,0)+IF($M$46=$K$46,1,0))</f>
        <v>3</v>
      </c>
      <c r="E42" s="49">
        <f>SUM(IF($K$42&lt;$M$42,1,0)+IF($K$45&lt;$M$45,1,0)+IF($M$46&lt;$K$46,1,0))</f>
        <v>0</v>
      </c>
      <c r="F42" s="3">
        <f>SUM($K$42+$K$45+$M$46-$M$42-$M$45-$K$46)</f>
        <v>0</v>
      </c>
      <c r="H42" s="36">
        <v>44360</v>
      </c>
      <c r="I42" s="37">
        <v>0.625</v>
      </c>
      <c r="J42" s="44" t="s">
        <v>33</v>
      </c>
      <c r="K42" s="26"/>
      <c r="L42" s="27" t="s">
        <v>6</v>
      </c>
      <c r="M42" s="26"/>
      <c r="N42" s="28" t="s">
        <v>34</v>
      </c>
      <c r="O42" s="10"/>
    </row>
    <row r="43" spans="1:15" x14ac:dyDescent="0.35">
      <c r="A43" t="s">
        <v>34</v>
      </c>
      <c r="B43">
        <f>SUM(C43*3+D43)</f>
        <v>3</v>
      </c>
      <c r="C43" s="3">
        <f>SUM(IF($M$42&gt;$K$42,1,0)+IF($K$44&gt;$M$44,1,0)+IF($K$47&gt;$M$47,1,0))</f>
        <v>0</v>
      </c>
      <c r="D43" s="49">
        <f>SUM(IF($M$42=$K$42,1,0)+IF($K$44=$M$44,1,0)+IF($K$47=$M$47,1,0))</f>
        <v>3</v>
      </c>
      <c r="E43" s="49">
        <f>SUM(IF($M$42&lt;$K$42,1,0)+IF($K$44&lt;$M$44,1,0)+IF($K$47&lt;$M$47,1,0))</f>
        <v>0</v>
      </c>
      <c r="F43" s="3">
        <f>SUM($M$42+$K$44+$K$47-$K$42-$M$44-$M$47)</f>
        <v>0</v>
      </c>
      <c r="H43" s="38">
        <v>44361</v>
      </c>
      <c r="I43" s="39">
        <v>0.625</v>
      </c>
      <c r="J43" s="45" t="s">
        <v>91</v>
      </c>
      <c r="K43" s="16"/>
      <c r="L43" s="17" t="s">
        <v>6</v>
      </c>
      <c r="M43" s="16"/>
      <c r="N43" s="30" t="s">
        <v>35</v>
      </c>
      <c r="O43" s="10"/>
    </row>
    <row r="44" spans="1:15" x14ac:dyDescent="0.35">
      <c r="A44" t="s">
        <v>91</v>
      </c>
      <c r="B44" s="1">
        <f>SUM(C44*3+D44)</f>
        <v>3</v>
      </c>
      <c r="C44" s="3">
        <f>SUM(IF($K$43&gt;$M$43,1,0)+IF($M$45&gt;$K$45,1,0)+IF($M$47&gt;$K$47,1,0))</f>
        <v>0</v>
      </c>
      <c r="D44" s="49">
        <f>SUM(IF($K$43=$M$43,1,0)+IF($M$45=$K$45,1,0)+IF($M$47=$K$47,1,0))</f>
        <v>3</v>
      </c>
      <c r="E44" s="49">
        <f>SUM(IF($K$43&lt;$M$43,1,0)+IF($M$45&lt;$K$45,1,0)+IF($M$47&lt;$K$47,1,0))</f>
        <v>0</v>
      </c>
      <c r="F44" s="3">
        <f>SUM($K$43+$M$45+$M$47-$M$43-$K$45-$K$47)</f>
        <v>0</v>
      </c>
      <c r="H44" s="38">
        <v>44365</v>
      </c>
      <c r="I44" s="39">
        <v>0.75</v>
      </c>
      <c r="J44" s="45" t="s">
        <v>34</v>
      </c>
      <c r="K44" s="16"/>
      <c r="L44" s="17" t="s">
        <v>6</v>
      </c>
      <c r="M44" s="16"/>
      <c r="N44" s="30" t="s">
        <v>35</v>
      </c>
      <c r="O44" s="10"/>
    </row>
    <row r="45" spans="1:15" x14ac:dyDescent="0.35">
      <c r="A45" t="s">
        <v>35</v>
      </c>
      <c r="B45">
        <f>SUM(C45*3+D45)</f>
        <v>3</v>
      </c>
      <c r="C45" s="3">
        <f>SUM(IF($M$43&gt;$K$43,1,0)+IF($M$44&gt;$K$44,1,0)+IF($K$46&gt;$M$46,1,0))</f>
        <v>0</v>
      </c>
      <c r="D45" s="49">
        <f>SUM(IF($M$43=$K$43,1,0)+IF($M$44=$K$44,1,0)+IF($K$46=$M$46,1,0))</f>
        <v>3</v>
      </c>
      <c r="E45" s="49">
        <f>SUM(IF($M$43&lt;$K$43,1,0)+IF($M$44&lt;$K$44,1,0)+IF($K$46&lt;$M$46,1,0))</f>
        <v>0</v>
      </c>
      <c r="F45" s="3">
        <f>SUM($M$43+$M$44+$K$46-$K$43-$K$44-$M$46)</f>
        <v>0</v>
      </c>
      <c r="H45" s="38">
        <v>44365</v>
      </c>
      <c r="I45" s="39">
        <v>0.875</v>
      </c>
      <c r="J45" s="45" t="s">
        <v>33</v>
      </c>
      <c r="K45" s="16"/>
      <c r="L45" s="17" t="s">
        <v>6</v>
      </c>
      <c r="M45" s="16"/>
      <c r="N45" s="30" t="s">
        <v>91</v>
      </c>
      <c r="O45" s="10"/>
    </row>
    <row r="46" spans="1:15" ht="15" thickBot="1" x14ac:dyDescent="0.4">
      <c r="H46" s="38">
        <v>44369</v>
      </c>
      <c r="I46" s="39">
        <v>0.875</v>
      </c>
      <c r="J46" s="45" t="s">
        <v>35</v>
      </c>
      <c r="K46" s="16"/>
      <c r="L46" s="17" t="s">
        <v>6</v>
      </c>
      <c r="M46" s="16"/>
      <c r="N46" s="30" t="s">
        <v>33</v>
      </c>
      <c r="O46" s="10"/>
    </row>
    <row r="47" spans="1:15" ht="15.5" thickTop="1" thickBot="1" x14ac:dyDescent="0.4">
      <c r="A47" s="18" t="s">
        <v>7</v>
      </c>
      <c r="B47" s="19"/>
      <c r="H47" s="40">
        <v>44369</v>
      </c>
      <c r="I47" s="41">
        <v>0.875</v>
      </c>
      <c r="J47" s="46" t="s">
        <v>34</v>
      </c>
      <c r="K47" s="32"/>
      <c r="L47" s="33" t="s">
        <v>6</v>
      </c>
      <c r="M47" s="32"/>
      <c r="N47" s="34" t="s">
        <v>91</v>
      </c>
      <c r="O47" s="10"/>
    </row>
    <row r="48" spans="1:15" ht="15" thickTop="1" x14ac:dyDescent="0.35">
      <c r="A48" s="20" t="s">
        <v>8</v>
      </c>
      <c r="B48" s="21"/>
      <c r="O48" s="10"/>
    </row>
    <row r="49" spans="1:15" x14ac:dyDescent="0.35">
      <c r="A49" s="20" t="s">
        <v>9</v>
      </c>
      <c r="B49" s="21"/>
      <c r="O49" s="10"/>
    </row>
    <row r="50" spans="1:15" ht="15" thickBot="1" x14ac:dyDescent="0.4">
      <c r="A50" s="22" t="s">
        <v>10</v>
      </c>
      <c r="B50" s="23"/>
      <c r="O50" s="10"/>
    </row>
    <row r="51" spans="1:15" ht="15.5" thickTop="1" thickBot="1" x14ac:dyDescent="0.4">
      <c r="A51" s="7"/>
      <c r="B51" s="7"/>
      <c r="C51" s="7"/>
      <c r="D51" s="7"/>
      <c r="E51" s="7"/>
      <c r="F51" s="7"/>
      <c r="G51" s="7"/>
      <c r="H51" s="7"/>
      <c r="I51" s="7"/>
      <c r="J51" s="7"/>
      <c r="K51" s="47"/>
      <c r="L51" s="7"/>
      <c r="M51" s="47"/>
      <c r="N51" s="7"/>
      <c r="O51" s="48"/>
    </row>
    <row r="52" spans="1:15" ht="15" thickTop="1" x14ac:dyDescent="0.35">
      <c r="O52" s="10"/>
    </row>
    <row r="53" spans="1:15" x14ac:dyDescent="0.35">
      <c r="A53" t="s">
        <v>22</v>
      </c>
      <c r="O53" s="10"/>
    </row>
    <row r="54" spans="1:15" ht="15" thickBot="1" x14ac:dyDescent="0.4">
      <c r="B54" s="1" t="s">
        <v>17</v>
      </c>
      <c r="C54" s="3" t="s">
        <v>11</v>
      </c>
      <c r="D54" s="3" t="s">
        <v>13</v>
      </c>
      <c r="E54" s="3" t="s">
        <v>12</v>
      </c>
      <c r="F54" s="3" t="s">
        <v>14</v>
      </c>
      <c r="H54" s="35" t="s">
        <v>15</v>
      </c>
      <c r="I54" s="35" t="s">
        <v>16</v>
      </c>
      <c r="O54" s="10"/>
    </row>
    <row r="55" spans="1:15" ht="15" thickTop="1" x14ac:dyDescent="0.35">
      <c r="A55" t="s">
        <v>36</v>
      </c>
      <c r="B55">
        <f>SUM(C55*3+D55)</f>
        <v>3</v>
      </c>
      <c r="C55" s="3">
        <f>SUM(IF($K$55&gt;$M$55,1,0)+IF($M$58&gt;$K$58,1,0)+IF($M$60&gt;$K$60,1,0))</f>
        <v>0</v>
      </c>
      <c r="D55" s="3">
        <f>SUM(IF($K$55=$M$55,1,0)+IF($M$58=$K$58,1,0)+IF($M$60=$K$60,1,0))</f>
        <v>3</v>
      </c>
      <c r="E55" s="3">
        <f>SUM(IF($K$55&lt;$M$55,1,0)+IF($M$58&lt;$K$58,1,0)+IF($M$60&lt;$K$60,1,0))</f>
        <v>0</v>
      </c>
      <c r="F55" s="3">
        <f>SUM($K$55+$M$58+$M$60-$M$55-$K$58-$K$60)</f>
        <v>0</v>
      </c>
      <c r="H55" s="36">
        <v>44361</v>
      </c>
      <c r="I55" s="42">
        <v>0.75</v>
      </c>
      <c r="J55" s="25" t="s">
        <v>36</v>
      </c>
      <c r="K55" s="26"/>
      <c r="L55" s="27" t="s">
        <v>6</v>
      </c>
      <c r="M55" s="26"/>
      <c r="N55" s="28" t="s">
        <v>92</v>
      </c>
      <c r="O55" s="10"/>
    </row>
    <row r="56" spans="1:15" x14ac:dyDescent="0.35">
      <c r="A56" t="s">
        <v>92</v>
      </c>
      <c r="B56" s="1">
        <f>SUM(C56*3+D56)</f>
        <v>3</v>
      </c>
      <c r="C56" s="3">
        <f>SUM(IF($M$55&gt;$K$55,1,0)+IF($M$57&gt;$K$57,1,0)+IF($K$59&gt;$M$59,1,0))</f>
        <v>0</v>
      </c>
      <c r="D56" s="3">
        <f>SUM(IF($M$55=$K$55,1,0)+IF($M$57=$K$57,1,0)+IF($K$59=$M$59,1,0))</f>
        <v>3</v>
      </c>
      <c r="E56" s="3">
        <f>SUM(IF($M$55&lt;$K$55,1,0)+IF($M$57&lt;$K$57,1,0)+IF($K$59&lt;$M$59,1,0))</f>
        <v>0</v>
      </c>
      <c r="F56" s="3">
        <f>SUM($M$55+$M$57+$K$59-$K$55-$K$57-$M$59)</f>
        <v>0</v>
      </c>
      <c r="H56" s="38">
        <v>44361</v>
      </c>
      <c r="I56" s="24">
        <v>0.875</v>
      </c>
      <c r="J56" s="29" t="s">
        <v>37</v>
      </c>
      <c r="K56" s="16"/>
      <c r="L56" s="17" t="s">
        <v>6</v>
      </c>
      <c r="M56" s="16"/>
      <c r="N56" s="30" t="s">
        <v>38</v>
      </c>
      <c r="O56" s="10"/>
    </row>
    <row r="57" spans="1:15" x14ac:dyDescent="0.35">
      <c r="A57" t="s">
        <v>37</v>
      </c>
      <c r="B57">
        <f>SUM(C57*3+D57)</f>
        <v>3</v>
      </c>
      <c r="C57" s="3">
        <f>SUM(IF($K$56&gt;$M$56,1,0)+IF($K$58&gt;$M$58,1,0)+IF($M$59&gt;$K$59,1,0))</f>
        <v>0</v>
      </c>
      <c r="D57" s="3">
        <f>SUM(IF($K$56=$M$56,1,0)+IF($K$58=$M$58,1,0)+IF($M$59=$K$59,1,0))</f>
        <v>3</v>
      </c>
      <c r="E57" s="3">
        <f>SUM(IF($K$56&lt;$M$56,1,0)+IF($K$58&lt;$M$58,1,0)+IF($M$59&lt;$K$59,1,0))</f>
        <v>0</v>
      </c>
      <c r="F57" s="3">
        <f>SUM($K$56+$K$58+$M$59-$M$56-$M$58-$K$59)</f>
        <v>0</v>
      </c>
      <c r="H57" s="38">
        <v>44365</v>
      </c>
      <c r="I57" s="24">
        <v>0.625</v>
      </c>
      <c r="J57" s="29" t="s">
        <v>38</v>
      </c>
      <c r="K57" s="16"/>
      <c r="L57" s="17" t="s">
        <v>6</v>
      </c>
      <c r="M57" s="16"/>
      <c r="N57" s="30" t="s">
        <v>92</v>
      </c>
      <c r="O57" s="10"/>
    </row>
    <row r="58" spans="1:15" x14ac:dyDescent="0.35">
      <c r="A58" t="s">
        <v>38</v>
      </c>
      <c r="B58">
        <f>SUM(C58*3+D58)</f>
        <v>3</v>
      </c>
      <c r="C58" s="3">
        <f>SUM(IF($M$56&gt;$K$56,1,0)+IF($K$57&gt;$M$57,1,0)+IF($K$60&gt;$M$60,1,0))</f>
        <v>0</v>
      </c>
      <c r="D58" s="3">
        <f>SUM(IF($M$56=$K$56,1,0)+IF($K$57=$M$57,1,0)+IF($K$60=$M$60,1,0))</f>
        <v>3</v>
      </c>
      <c r="E58" s="3">
        <f>SUM(IF($M$56&lt;$K$56,1,0)+IF($K$57&lt;$M$57,1,0)+IF($K$60&lt;$M$60,1,0))</f>
        <v>0</v>
      </c>
      <c r="F58" s="3">
        <f>SUM($M$56+$K$57+$K$60-$K$56-$M$57-$M$60)</f>
        <v>0</v>
      </c>
      <c r="H58" s="38">
        <v>44366</v>
      </c>
      <c r="I58" s="24">
        <v>0.875</v>
      </c>
      <c r="J58" s="29" t="s">
        <v>37</v>
      </c>
      <c r="K58" s="16"/>
      <c r="L58" s="17" t="s">
        <v>6</v>
      </c>
      <c r="M58" s="16"/>
      <c r="N58" s="30" t="s">
        <v>36</v>
      </c>
      <c r="O58" s="10"/>
    </row>
    <row r="59" spans="1:15" ht="15" thickBot="1" x14ac:dyDescent="0.4">
      <c r="H59" s="38">
        <v>44370</v>
      </c>
      <c r="I59" s="24">
        <v>0.75</v>
      </c>
      <c r="J59" s="29" t="s">
        <v>92</v>
      </c>
      <c r="K59" s="16"/>
      <c r="L59" s="17" t="s">
        <v>6</v>
      </c>
      <c r="M59" s="16"/>
      <c r="N59" s="30" t="s">
        <v>37</v>
      </c>
      <c r="O59" s="10"/>
    </row>
    <row r="60" spans="1:15" ht="15.5" thickTop="1" thickBot="1" x14ac:dyDescent="0.4">
      <c r="A60" s="18" t="s">
        <v>7</v>
      </c>
      <c r="B60" s="19"/>
      <c r="H60" s="40">
        <v>44370</v>
      </c>
      <c r="I60" s="43">
        <v>0.75</v>
      </c>
      <c r="J60" s="31" t="s">
        <v>38</v>
      </c>
      <c r="K60" s="32"/>
      <c r="L60" s="33" t="s">
        <v>6</v>
      </c>
      <c r="M60" s="32"/>
      <c r="N60" s="34" t="s">
        <v>36</v>
      </c>
      <c r="O60" s="10"/>
    </row>
    <row r="61" spans="1:15" ht="15" thickTop="1" x14ac:dyDescent="0.35">
      <c r="A61" s="20" t="s">
        <v>8</v>
      </c>
      <c r="B61" s="21"/>
      <c r="O61" s="10"/>
    </row>
    <row r="62" spans="1:15" x14ac:dyDescent="0.35">
      <c r="A62" s="20" t="s">
        <v>9</v>
      </c>
      <c r="B62" s="21"/>
      <c r="O62" s="10"/>
    </row>
    <row r="63" spans="1:15" ht="15" thickBot="1" x14ac:dyDescent="0.4">
      <c r="A63" s="22" t="s">
        <v>10</v>
      </c>
      <c r="B63" s="23"/>
      <c r="O63" s="10"/>
    </row>
    <row r="64" spans="1:15" ht="15.5" thickTop="1" thickBot="1" x14ac:dyDescent="0.4">
      <c r="A64" s="7"/>
      <c r="B64" s="7"/>
      <c r="C64" s="7"/>
      <c r="D64" s="7"/>
      <c r="E64" s="7"/>
      <c r="F64" s="7"/>
      <c r="G64" s="7"/>
      <c r="H64" s="7"/>
      <c r="I64" s="7"/>
      <c r="J64" s="7"/>
      <c r="K64" s="47"/>
      <c r="L64" s="7"/>
      <c r="M64" s="47"/>
      <c r="N64" s="7"/>
      <c r="O64" s="48"/>
    </row>
    <row r="65" spans="1:15" ht="15" thickTop="1" x14ac:dyDescent="0.35">
      <c r="O65" s="10"/>
    </row>
    <row r="66" spans="1:15" x14ac:dyDescent="0.35">
      <c r="A66" t="s">
        <v>18</v>
      </c>
      <c r="O66" s="10"/>
    </row>
    <row r="67" spans="1:15" ht="15" thickBot="1" x14ac:dyDescent="0.4">
      <c r="B67" s="1" t="s">
        <v>17</v>
      </c>
      <c r="C67" s="3" t="s">
        <v>11</v>
      </c>
      <c r="D67" s="3" t="s">
        <v>13</v>
      </c>
      <c r="E67" s="3" t="s">
        <v>12</v>
      </c>
      <c r="F67" s="3" t="s">
        <v>14</v>
      </c>
      <c r="H67" s="35" t="s">
        <v>15</v>
      </c>
      <c r="I67" s="35" t="s">
        <v>16</v>
      </c>
      <c r="O67" s="10"/>
    </row>
    <row r="68" spans="1:15" ht="15" thickTop="1" x14ac:dyDescent="0.35">
      <c r="A68" t="s">
        <v>39</v>
      </c>
      <c r="B68" s="1">
        <f>SUM(C68*3+D68)</f>
        <v>3</v>
      </c>
      <c r="C68" s="3">
        <f>SUM(IF($M$69&gt;$K$69,1,0)+IF($M$71&gt;$K$71,1,0)+IF($K$73&gt;$M$73,1,0))</f>
        <v>0</v>
      </c>
      <c r="D68" s="3">
        <f>SUM(IF($M$69=$K$69,1,0)+IF($M$71=$K$71,1,0)+IF($K$73=$M$73,1,0))</f>
        <v>3</v>
      </c>
      <c r="E68" s="3">
        <f>SUM(IF($M$69&lt;$K$69,1,0)+IF($M$71&lt;$K$71,1,0)+IF($K$73&lt;$M$73,1,0))</f>
        <v>0</v>
      </c>
      <c r="F68" s="3">
        <f>SUM($M$69+$M$71+$K$73-$K$69-$K$71-$M$73)</f>
        <v>0</v>
      </c>
      <c r="H68" s="36">
        <v>44362</v>
      </c>
      <c r="I68" s="42">
        <v>0.75</v>
      </c>
      <c r="J68" s="25" t="s">
        <v>89</v>
      </c>
      <c r="K68" s="26"/>
      <c r="L68" s="27" t="s">
        <v>6</v>
      </c>
      <c r="M68" s="26"/>
      <c r="N68" s="28" t="s">
        <v>41</v>
      </c>
      <c r="O68" s="10"/>
    </row>
    <row r="69" spans="1:15" x14ac:dyDescent="0.35">
      <c r="A69" t="s">
        <v>40</v>
      </c>
      <c r="B69">
        <f>SUM(C69*3+D69)</f>
        <v>3</v>
      </c>
      <c r="C69" s="3">
        <f>SUM(IF($K$69&gt;$M$69,1,0)+IF($M$70&gt;$K$70,1,0)+IF($M$72&gt;$K$72,1,0))</f>
        <v>0</v>
      </c>
      <c r="D69" s="3">
        <f>SUM(IF($K$69=$M$69,1,0)+IF($M$70=$K$70,1,0)+IF($M$72=$K$72,1,0))</f>
        <v>3</v>
      </c>
      <c r="E69" s="3">
        <f>SUM(IF($K$69&lt;$M$69,1,0)+IF($M$70&lt;$K$70,1,0)+IF($M$72&lt;$K$72,1,0))</f>
        <v>0</v>
      </c>
      <c r="F69" s="3">
        <f>SUM($K$69+$M$70+$M$72-$M$69-$K$70-K72)</f>
        <v>0</v>
      </c>
      <c r="H69" s="38">
        <v>44362</v>
      </c>
      <c r="I69" s="24">
        <v>0.875</v>
      </c>
      <c r="J69" s="29" t="s">
        <v>40</v>
      </c>
      <c r="K69" s="16"/>
      <c r="L69" s="17" t="s">
        <v>6</v>
      </c>
      <c r="M69" s="16"/>
      <c r="N69" s="30" t="s">
        <v>39</v>
      </c>
      <c r="O69" s="10"/>
    </row>
    <row r="70" spans="1:15" x14ac:dyDescent="0.35">
      <c r="A70" t="s">
        <v>89</v>
      </c>
      <c r="B70">
        <f>SUM(C70*3+D70)</f>
        <v>3</v>
      </c>
      <c r="C70" s="3">
        <f>SUM(IF($K$68&gt;$M$68,1,0)+IF($K$70&gt;$M$70,1,0)+IF($M$73&gt;$K$73,1,0))</f>
        <v>0</v>
      </c>
      <c r="D70" s="3">
        <f>SUM(IF($K$68=$M$68,1,0)+IF($K$70=$M$70,1,0)+IF($M$73=$K$73,1,0))</f>
        <v>3</v>
      </c>
      <c r="E70" s="3">
        <f>SUM(IF($K$68&lt;$M$68,1,0)+IF($K$70&lt;$M$70,1,0)+IF($M$73&lt;$K$73,1,0))</f>
        <v>0</v>
      </c>
      <c r="F70" s="3">
        <f>SUM($K$68+$K$70+$M$73-$M$68-$M$70-$K$73)</f>
        <v>0</v>
      </c>
      <c r="H70" s="38">
        <v>44366</v>
      </c>
      <c r="I70" s="24">
        <v>0.625</v>
      </c>
      <c r="J70" s="29" t="s">
        <v>89</v>
      </c>
      <c r="K70" s="16"/>
      <c r="L70" s="17" t="s">
        <v>6</v>
      </c>
      <c r="M70" s="16"/>
      <c r="N70" s="30" t="s">
        <v>40</v>
      </c>
      <c r="O70" s="10"/>
    </row>
    <row r="71" spans="1:15" x14ac:dyDescent="0.35">
      <c r="A71" t="s">
        <v>41</v>
      </c>
      <c r="B71">
        <f>SUM(C71*3+D71)</f>
        <v>3</v>
      </c>
      <c r="C71" s="3">
        <f>SUM(IF($M$68&gt;$K$68,1,0)+IF($K$71&gt;$M$71,1,0)+IF($K$72&gt;$M$72,1,0))</f>
        <v>0</v>
      </c>
      <c r="D71" s="3">
        <f>SUM(IF($M$68=$K$68,1,0)+IF($K$71=$M$71,1,0)+IF($K$72=$M$72,1,0))</f>
        <v>3</v>
      </c>
      <c r="E71" s="3">
        <f>SUM(IF($M$68&lt;$K$68,1,0)+IF($K$71&lt;$M$71,1,0)+IF($K$72&lt;$M$72,1,0))</f>
        <v>0</v>
      </c>
      <c r="F71" s="3">
        <f>SUM($M$68+$K$71+$K$72-$K$68-$M$71-$M$72)</f>
        <v>0</v>
      </c>
      <c r="H71" s="38">
        <v>44366</v>
      </c>
      <c r="I71" s="24">
        <v>0.75</v>
      </c>
      <c r="J71" s="29" t="s">
        <v>41</v>
      </c>
      <c r="K71" s="16"/>
      <c r="L71" s="17" t="s">
        <v>6</v>
      </c>
      <c r="M71" s="16"/>
      <c r="N71" s="30" t="s">
        <v>39</v>
      </c>
      <c r="O71" s="10"/>
    </row>
    <row r="72" spans="1:15" ht="15" thickBot="1" x14ac:dyDescent="0.4">
      <c r="H72" s="38">
        <v>44370</v>
      </c>
      <c r="I72" s="24">
        <v>0.875</v>
      </c>
      <c r="J72" s="29" t="s">
        <v>41</v>
      </c>
      <c r="K72" s="16"/>
      <c r="L72" s="17" t="s">
        <v>6</v>
      </c>
      <c r="M72" s="16"/>
      <c r="N72" s="30" t="s">
        <v>40</v>
      </c>
      <c r="O72" s="10"/>
    </row>
    <row r="73" spans="1:15" ht="15.5" thickTop="1" thickBot="1" x14ac:dyDescent="0.4">
      <c r="A73" s="18" t="s">
        <v>7</v>
      </c>
      <c r="B73" s="19"/>
      <c r="H73" s="40">
        <v>44370</v>
      </c>
      <c r="I73" s="43">
        <v>0.875</v>
      </c>
      <c r="J73" s="31" t="s">
        <v>39</v>
      </c>
      <c r="K73" s="32"/>
      <c r="L73" s="33" t="s">
        <v>6</v>
      </c>
      <c r="M73" s="32"/>
      <c r="N73" s="34" t="s">
        <v>89</v>
      </c>
      <c r="O73" s="10"/>
    </row>
    <row r="74" spans="1:15" ht="15" thickTop="1" x14ac:dyDescent="0.35">
      <c r="A74" s="20" t="s">
        <v>8</v>
      </c>
      <c r="B74" s="21"/>
      <c r="O74" s="10"/>
    </row>
    <row r="75" spans="1:15" x14ac:dyDescent="0.35">
      <c r="A75" s="20" t="s">
        <v>9</v>
      </c>
      <c r="B75" s="21"/>
      <c r="O75" s="10"/>
    </row>
    <row r="76" spans="1:15" ht="15" thickBot="1" x14ac:dyDescent="0.4">
      <c r="A76" s="22" t="s">
        <v>10</v>
      </c>
      <c r="B76" s="23"/>
      <c r="O76" s="10"/>
    </row>
    <row r="77" spans="1:15" ht="15.5" thickTop="1" thickBot="1" x14ac:dyDescent="0.4">
      <c r="A77" s="7"/>
      <c r="B77" s="7"/>
      <c r="C77" s="7"/>
      <c r="D77" s="7"/>
      <c r="E77" s="7"/>
      <c r="F77" s="7"/>
      <c r="G77" s="7"/>
      <c r="H77" s="7"/>
      <c r="I77" s="7"/>
      <c r="J77" s="7"/>
      <c r="K77" s="47"/>
      <c r="L77" s="7"/>
      <c r="M77" s="47"/>
      <c r="N77" s="7"/>
      <c r="O77" s="48"/>
    </row>
    <row r="78" spans="1:15" ht="15" thickTop="1" x14ac:dyDescent="0.35"/>
  </sheetData>
  <sheetProtection algorithmName="SHA-512" hashValue="fRNVytu78R+aBCTm2BvTX0vPdXCvCtWHITp8Kq9Qj+R8wrTtoatVJIFQVMo993fw3I3YuOhQt+97geiwfPWAtg==" saltValue="kNwyphuWWA31Hf9fpdwHZw==" spinCount="100000" sheet="1" objects="1" scenarios="1"/>
  <dataValidations count="6">
    <dataValidation type="list" allowBlank="1" showInputMessage="1" showErrorMessage="1" sqref="B8:B11" xr:uid="{AC9D1A70-CF5B-4EA2-9ADA-EBAE4A4CB7CC}">
      <formula1>$A$3:$A$6</formula1>
    </dataValidation>
    <dataValidation type="list" allowBlank="1" showInputMessage="1" showErrorMessage="1" sqref="B21:B24" xr:uid="{976F11CD-EC0B-48A0-A336-2735D3B89F73}">
      <formula1>$A$16:$A$19</formula1>
    </dataValidation>
    <dataValidation type="list" allowBlank="1" showInputMessage="1" showErrorMessage="1" sqref="B34:B37" xr:uid="{35229F79-E642-493A-968D-7E508D08F4EE}">
      <formula1>$A$29:$A$32</formula1>
    </dataValidation>
    <dataValidation type="list" allowBlank="1" showInputMessage="1" showErrorMessage="1" sqref="B47:B50" xr:uid="{CD5FBE53-0E32-4C88-B3A5-9BBEF36A53CC}">
      <formula1>$A$42:$A$45</formula1>
    </dataValidation>
    <dataValidation type="list" allowBlank="1" showInputMessage="1" showErrorMessage="1" sqref="B60:B63" xr:uid="{89CD6E28-7BED-425D-8E3E-05C99367A8F3}">
      <formula1>$A$55:$A$58</formula1>
    </dataValidation>
    <dataValidation type="list" allowBlank="1" showInputMessage="1" showErrorMessage="1" sqref="B73:B76" xr:uid="{F126BF3E-0A60-4311-82BD-FECFAC6AEC2B}">
      <formula1>$A$68:$A$71</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E2BFA-7396-4CEE-B292-1E87377B37C3}">
  <dimension ref="A1:X34"/>
  <sheetViews>
    <sheetView showGridLines="0" workbookViewId="0">
      <selection activeCell="G8" sqref="G8"/>
    </sheetView>
  </sheetViews>
  <sheetFormatPr defaultRowHeight="14.5" x14ac:dyDescent="0.35"/>
  <cols>
    <col min="1" max="1" width="2.90625" customWidth="1"/>
    <col min="2" max="2" width="6.26953125" bestFit="1" customWidth="1"/>
    <col min="3" max="3" width="5.36328125" bestFit="1" customWidth="1"/>
    <col min="4" max="4" width="12.6328125" customWidth="1"/>
    <col min="5" max="5" width="4.6328125" customWidth="1"/>
    <col min="6" max="7" width="2.6328125" customWidth="1"/>
    <col min="8" max="8" width="6.08984375" bestFit="1" customWidth="1"/>
    <col min="9" max="9" width="5.36328125" bestFit="1" customWidth="1"/>
    <col min="10" max="10" width="12.6328125" customWidth="1"/>
    <col min="11" max="11" width="4.6328125" customWidth="1"/>
    <col min="12" max="13" width="2.6328125" customWidth="1"/>
    <col min="14" max="14" width="6.08984375" bestFit="1" customWidth="1"/>
    <col min="15" max="15" width="5.36328125" bestFit="1" customWidth="1"/>
    <col min="16" max="16" width="12.6328125" customWidth="1"/>
    <col min="17" max="17" width="4.6328125" customWidth="1"/>
    <col min="18" max="19" width="2.6328125" customWidth="1"/>
    <col min="20" max="20" width="6.08984375" bestFit="1" customWidth="1"/>
    <col min="21" max="21" width="5.36328125" bestFit="1" customWidth="1"/>
    <col min="22" max="22" width="12.6328125" customWidth="1"/>
    <col min="23" max="23" width="4.6328125" customWidth="1"/>
  </cols>
  <sheetData>
    <row r="1" spans="1:24" x14ac:dyDescent="0.35">
      <c r="A1" s="92" t="s">
        <v>30</v>
      </c>
      <c r="B1" s="89"/>
      <c r="C1" s="89"/>
      <c r="D1" s="89"/>
      <c r="E1" s="64"/>
      <c r="F1" s="64"/>
      <c r="G1" s="64"/>
      <c r="H1" s="89" t="s">
        <v>44</v>
      </c>
      <c r="I1" s="89"/>
      <c r="J1" s="89"/>
      <c r="K1" s="89"/>
      <c r="L1" s="64"/>
      <c r="M1" s="64"/>
      <c r="N1" s="89" t="s">
        <v>45</v>
      </c>
      <c r="O1" s="89"/>
      <c r="P1" s="89"/>
      <c r="Q1" s="89"/>
      <c r="R1" s="64"/>
      <c r="S1" s="64"/>
      <c r="T1" s="89" t="s">
        <v>46</v>
      </c>
      <c r="U1" s="89"/>
      <c r="V1" s="89"/>
      <c r="W1" s="89"/>
      <c r="X1" s="65"/>
    </row>
    <row r="2" spans="1:24" x14ac:dyDescent="0.35">
      <c r="A2" s="66"/>
      <c r="B2" s="8"/>
      <c r="C2" s="8"/>
      <c r="D2" s="8"/>
      <c r="E2" s="8"/>
      <c r="F2" s="8"/>
      <c r="G2" s="8"/>
      <c r="H2" s="8"/>
      <c r="I2" s="8"/>
      <c r="J2" s="8"/>
      <c r="K2" s="8"/>
      <c r="L2" s="8"/>
      <c r="M2" s="8"/>
      <c r="N2" s="8"/>
      <c r="O2" s="8"/>
      <c r="P2" s="8"/>
      <c r="Q2" s="8"/>
      <c r="R2" s="8"/>
      <c r="S2" s="8"/>
      <c r="T2" s="8"/>
      <c r="U2" s="8"/>
      <c r="V2" s="8"/>
      <c r="W2" s="8"/>
      <c r="X2" s="67"/>
    </row>
    <row r="3" spans="1:24" ht="15" thickBot="1" x14ac:dyDescent="0.4">
      <c r="A3" s="66"/>
      <c r="B3" s="8" t="s">
        <v>15</v>
      </c>
      <c r="C3" s="8" t="s">
        <v>16</v>
      </c>
      <c r="D3" s="7" t="s">
        <v>31</v>
      </c>
      <c r="E3" s="8" t="s">
        <v>32</v>
      </c>
      <c r="F3" s="8"/>
      <c r="G3" s="8"/>
      <c r="H3" s="8"/>
      <c r="I3" s="8"/>
      <c r="J3" s="8"/>
      <c r="K3" s="8"/>
      <c r="L3" s="8"/>
      <c r="M3" s="8"/>
      <c r="N3" s="8"/>
      <c r="O3" s="8"/>
      <c r="P3" s="8"/>
      <c r="Q3" s="8"/>
      <c r="R3" s="8"/>
      <c r="S3" s="8"/>
      <c r="T3" s="8"/>
      <c r="U3" s="8"/>
      <c r="V3" s="8"/>
      <c r="W3" s="8"/>
      <c r="X3" s="67"/>
    </row>
    <row r="4" spans="1:24" ht="15.5" thickTop="1" thickBot="1" x14ac:dyDescent="0.4">
      <c r="A4" s="66"/>
      <c r="B4" s="87">
        <v>44375</v>
      </c>
      <c r="C4" s="77">
        <v>0.875</v>
      </c>
      <c r="D4" s="50" t="s">
        <v>42</v>
      </c>
      <c r="E4" s="19"/>
      <c r="F4" s="8"/>
      <c r="G4" s="8"/>
      <c r="H4" s="8"/>
      <c r="I4" s="8"/>
      <c r="J4" s="8"/>
      <c r="K4" s="8"/>
      <c r="L4" s="8"/>
      <c r="M4" s="8"/>
      <c r="N4" s="8"/>
      <c r="O4" s="8"/>
      <c r="P4" s="8"/>
      <c r="Q4" s="8"/>
      <c r="R4" s="8"/>
      <c r="S4" s="8"/>
      <c r="T4" s="8"/>
      <c r="U4" s="8"/>
      <c r="V4" s="8"/>
      <c r="W4" s="8"/>
      <c r="X4" s="67"/>
    </row>
    <row r="5" spans="1:24" ht="15.5" thickTop="1" thickBot="1" x14ac:dyDescent="0.4">
      <c r="A5" s="66"/>
      <c r="B5" s="90"/>
      <c r="C5" s="91"/>
      <c r="D5" s="51" t="s">
        <v>43</v>
      </c>
      <c r="E5" s="52"/>
      <c r="F5" s="9"/>
      <c r="G5" s="4"/>
      <c r="H5" s="7"/>
      <c r="I5" s="8"/>
      <c r="J5" s="8"/>
      <c r="K5" s="8"/>
      <c r="L5" s="8"/>
      <c r="M5" s="8"/>
      <c r="N5" s="8"/>
      <c r="O5" s="8"/>
      <c r="P5" s="8"/>
      <c r="Q5" s="8"/>
      <c r="R5" s="8"/>
      <c r="S5" s="8"/>
      <c r="T5" s="8"/>
      <c r="U5" s="8"/>
      <c r="V5" s="8"/>
      <c r="W5" s="8"/>
      <c r="X5" s="67"/>
    </row>
    <row r="6" spans="1:24" ht="15.5" thickTop="1" thickBot="1" x14ac:dyDescent="0.4">
      <c r="A6" s="66"/>
      <c r="B6" s="9"/>
      <c r="C6" s="8"/>
      <c r="D6" s="8"/>
      <c r="E6" s="9"/>
      <c r="F6" s="8"/>
      <c r="G6" s="5"/>
      <c r="H6" s="87">
        <v>44379</v>
      </c>
      <c r="I6" s="77">
        <v>0.75</v>
      </c>
      <c r="J6" s="53"/>
      <c r="K6" s="19"/>
      <c r="L6" s="11"/>
      <c r="M6" s="8"/>
      <c r="N6" s="8"/>
      <c r="O6" s="8"/>
      <c r="P6" s="8"/>
      <c r="Q6" s="8"/>
      <c r="R6" s="8"/>
      <c r="S6" s="8"/>
      <c r="T6" s="8"/>
      <c r="U6" s="8"/>
      <c r="V6" s="8"/>
      <c r="W6" s="8"/>
      <c r="X6" s="67"/>
    </row>
    <row r="7" spans="1:24" ht="15.5" thickTop="1" thickBot="1" x14ac:dyDescent="0.4">
      <c r="A7" s="66"/>
      <c r="B7" s="7"/>
      <c r="C7" s="8"/>
      <c r="D7" s="8"/>
      <c r="E7" s="8"/>
      <c r="F7" s="8"/>
      <c r="G7" s="6"/>
      <c r="H7" s="88"/>
      <c r="I7" s="78"/>
      <c r="J7" s="54"/>
      <c r="K7" s="52"/>
      <c r="L7" s="14"/>
      <c r="M7" s="8"/>
      <c r="N7" s="8"/>
      <c r="O7" s="8"/>
      <c r="P7" s="8"/>
      <c r="Q7" s="8"/>
      <c r="R7" s="8"/>
      <c r="S7" s="8"/>
      <c r="T7" s="8"/>
      <c r="U7" s="8"/>
      <c r="V7" s="8"/>
      <c r="W7" s="8"/>
      <c r="X7" s="67"/>
    </row>
    <row r="8" spans="1:24" ht="15.5" thickTop="1" thickBot="1" x14ac:dyDescent="0.4">
      <c r="A8" s="66"/>
      <c r="B8" s="87">
        <v>44375</v>
      </c>
      <c r="C8" s="77">
        <v>0.75</v>
      </c>
      <c r="D8" s="53" t="s">
        <v>47</v>
      </c>
      <c r="E8" s="19"/>
      <c r="F8" s="10"/>
      <c r="G8" s="8"/>
      <c r="H8" s="8"/>
      <c r="I8" s="9"/>
      <c r="J8" s="9"/>
      <c r="K8" s="9"/>
      <c r="L8" s="8"/>
      <c r="M8" s="4"/>
      <c r="N8" s="8"/>
      <c r="O8" s="8"/>
      <c r="P8" s="8"/>
      <c r="Q8" s="8"/>
      <c r="R8" s="8"/>
      <c r="S8" s="8"/>
      <c r="T8" s="8"/>
      <c r="U8" s="8"/>
      <c r="V8" s="8"/>
      <c r="W8" s="8"/>
      <c r="X8" s="67"/>
    </row>
    <row r="9" spans="1:24" ht="15.5" thickTop="1" thickBot="1" x14ac:dyDescent="0.4">
      <c r="A9" s="66"/>
      <c r="B9" s="88"/>
      <c r="C9" s="78"/>
      <c r="D9" s="54" t="s">
        <v>48</v>
      </c>
      <c r="E9" s="52"/>
      <c r="F9" s="9"/>
      <c r="G9" s="8"/>
      <c r="H9" s="8"/>
      <c r="I9" s="8"/>
      <c r="J9" s="8"/>
      <c r="K9" s="8"/>
      <c r="L9" s="10"/>
      <c r="M9" s="8"/>
      <c r="N9" s="7"/>
      <c r="O9" s="8"/>
      <c r="P9" s="8"/>
      <c r="Q9" s="8"/>
      <c r="R9" s="8"/>
      <c r="S9" s="8"/>
      <c r="T9" s="8"/>
      <c r="U9" s="8"/>
      <c r="V9" s="8"/>
      <c r="W9" s="8"/>
      <c r="X9" s="67"/>
    </row>
    <row r="10" spans="1:24" ht="15.5" thickTop="1" thickBot="1" x14ac:dyDescent="0.4">
      <c r="A10" s="66"/>
      <c r="B10" s="8"/>
      <c r="C10" s="9"/>
      <c r="D10" s="9"/>
      <c r="E10" s="9"/>
      <c r="F10" s="8"/>
      <c r="G10" s="8"/>
      <c r="H10" s="8"/>
      <c r="I10" s="8"/>
      <c r="J10" s="8"/>
      <c r="K10" s="8"/>
      <c r="L10" s="8"/>
      <c r="M10" s="12"/>
      <c r="N10" s="87">
        <v>44383</v>
      </c>
      <c r="O10" s="77">
        <v>0.875</v>
      </c>
      <c r="P10" s="53"/>
      <c r="Q10" s="19"/>
      <c r="R10" s="8"/>
      <c r="S10" s="8"/>
      <c r="T10" s="8"/>
      <c r="U10" s="8"/>
      <c r="V10" s="8"/>
      <c r="W10" s="8"/>
      <c r="X10" s="67"/>
    </row>
    <row r="11" spans="1:24" ht="15.5" thickTop="1" thickBot="1" x14ac:dyDescent="0.4">
      <c r="A11" s="66"/>
      <c r="B11" s="7"/>
      <c r="C11" s="8"/>
      <c r="D11" s="8"/>
      <c r="E11" s="8"/>
      <c r="F11" s="8"/>
      <c r="G11" s="8"/>
      <c r="H11" s="8"/>
      <c r="I11" s="8"/>
      <c r="J11" s="8"/>
      <c r="K11" s="8"/>
      <c r="L11" s="8"/>
      <c r="M11" s="14"/>
      <c r="N11" s="88"/>
      <c r="O11" s="78"/>
      <c r="P11" s="54"/>
      <c r="Q11" s="52"/>
      <c r="R11" s="13"/>
      <c r="S11" s="4"/>
      <c r="T11" s="8"/>
      <c r="U11" s="8"/>
      <c r="V11" s="8"/>
      <c r="W11" s="8"/>
      <c r="X11" s="67"/>
    </row>
    <row r="12" spans="1:24" ht="15.5" thickTop="1" thickBot="1" x14ac:dyDescent="0.4">
      <c r="A12" s="66"/>
      <c r="B12" s="87">
        <v>44374</v>
      </c>
      <c r="C12" s="77">
        <v>0.875</v>
      </c>
      <c r="D12" s="53" t="s">
        <v>49</v>
      </c>
      <c r="E12" s="19"/>
      <c r="F12" s="11"/>
      <c r="G12" s="8"/>
      <c r="H12" s="8"/>
      <c r="I12" s="8"/>
      <c r="J12" s="8"/>
      <c r="K12" s="8"/>
      <c r="L12" s="10"/>
      <c r="M12" s="8"/>
      <c r="N12" s="8"/>
      <c r="O12" s="9"/>
      <c r="P12" s="9"/>
      <c r="Q12" s="9"/>
      <c r="R12" s="10"/>
      <c r="S12" s="8"/>
      <c r="T12" s="8"/>
      <c r="U12" s="8"/>
      <c r="V12" s="8"/>
      <c r="W12" s="8"/>
      <c r="X12" s="67"/>
    </row>
    <row r="13" spans="1:24" ht="15.5" thickTop="1" thickBot="1" x14ac:dyDescent="0.4">
      <c r="A13" s="66"/>
      <c r="B13" s="88"/>
      <c r="C13" s="78"/>
      <c r="D13" s="54" t="s">
        <v>50</v>
      </c>
      <c r="E13" s="52"/>
      <c r="F13" s="8"/>
      <c r="G13" s="4"/>
      <c r="H13" s="7"/>
      <c r="I13" s="8"/>
      <c r="J13" s="8"/>
      <c r="K13" s="8"/>
      <c r="L13" s="8"/>
      <c r="M13" s="4"/>
      <c r="N13" s="8"/>
      <c r="O13" s="8"/>
      <c r="P13" s="8"/>
      <c r="Q13" s="8"/>
      <c r="R13" s="8"/>
      <c r="S13" s="4"/>
      <c r="T13" s="8"/>
      <c r="U13" s="8"/>
      <c r="V13" s="8"/>
      <c r="W13" s="8"/>
      <c r="X13" s="67"/>
    </row>
    <row r="14" spans="1:24" ht="15.5" thickTop="1" thickBot="1" x14ac:dyDescent="0.4">
      <c r="A14" s="66"/>
      <c r="B14" s="8"/>
      <c r="C14" s="9"/>
      <c r="D14" s="9"/>
      <c r="E14" s="9"/>
      <c r="F14" s="8"/>
      <c r="G14" s="12"/>
      <c r="H14" s="87">
        <v>44379</v>
      </c>
      <c r="I14" s="77">
        <v>0.875</v>
      </c>
      <c r="J14" s="53"/>
      <c r="K14" s="19"/>
      <c r="L14" s="15"/>
      <c r="M14" s="4"/>
      <c r="N14" s="8"/>
      <c r="O14" s="8"/>
      <c r="P14" s="8"/>
      <c r="Q14" s="8"/>
      <c r="R14" s="8"/>
      <c r="S14" s="4"/>
      <c r="T14" s="8"/>
      <c r="U14" s="8"/>
      <c r="V14" s="8"/>
      <c r="W14" s="8"/>
      <c r="X14" s="67"/>
    </row>
    <row r="15" spans="1:24" ht="15.5" thickTop="1" thickBot="1" x14ac:dyDescent="0.4">
      <c r="A15" s="66"/>
      <c r="B15" s="7"/>
      <c r="C15" s="8"/>
      <c r="D15" s="8"/>
      <c r="E15" s="8"/>
      <c r="F15" s="8"/>
      <c r="G15" s="14"/>
      <c r="H15" s="88"/>
      <c r="I15" s="78"/>
      <c r="J15" s="54"/>
      <c r="K15" s="52"/>
      <c r="L15" s="8"/>
      <c r="M15" s="8"/>
      <c r="N15" s="8"/>
      <c r="O15" s="8"/>
      <c r="P15" s="8"/>
      <c r="Q15" s="8"/>
      <c r="R15" s="8"/>
      <c r="S15" s="4"/>
      <c r="T15" s="8"/>
      <c r="U15" s="8"/>
      <c r="V15" s="8"/>
      <c r="W15" s="8"/>
      <c r="X15" s="67"/>
    </row>
    <row r="16" spans="1:24" ht="15.5" thickTop="1" thickBot="1" x14ac:dyDescent="0.4">
      <c r="A16" s="66"/>
      <c r="B16" s="87">
        <v>44373</v>
      </c>
      <c r="C16" s="77">
        <v>0.875</v>
      </c>
      <c r="D16" s="53" t="s">
        <v>51</v>
      </c>
      <c r="E16" s="19"/>
      <c r="F16" s="8"/>
      <c r="G16" s="4"/>
      <c r="H16" s="8"/>
      <c r="I16" s="9"/>
      <c r="J16" s="9"/>
      <c r="K16" s="9"/>
      <c r="L16" s="8"/>
      <c r="M16" s="8"/>
      <c r="N16" s="8"/>
      <c r="O16" s="8"/>
      <c r="P16" s="8"/>
      <c r="Q16" s="8"/>
      <c r="R16" s="10"/>
      <c r="S16" s="8"/>
      <c r="T16" s="8"/>
      <c r="U16" s="8"/>
      <c r="V16" s="8"/>
      <c r="W16" s="8"/>
      <c r="X16" s="67"/>
    </row>
    <row r="17" spans="1:24" ht="15.5" thickTop="1" thickBot="1" x14ac:dyDescent="0.4">
      <c r="A17" s="66"/>
      <c r="B17" s="88"/>
      <c r="C17" s="78"/>
      <c r="D17" s="54" t="s">
        <v>52</v>
      </c>
      <c r="E17" s="52"/>
      <c r="F17" s="13"/>
      <c r="G17" s="8"/>
      <c r="H17" s="8"/>
      <c r="I17" s="8"/>
      <c r="J17" s="8"/>
      <c r="K17" s="8"/>
      <c r="L17" s="8"/>
      <c r="M17" s="8"/>
      <c r="N17" s="8"/>
      <c r="O17" s="8"/>
      <c r="P17" s="8"/>
      <c r="Q17" s="8"/>
      <c r="R17" s="10"/>
      <c r="S17" s="8"/>
      <c r="T17" s="7"/>
      <c r="U17" s="8"/>
      <c r="V17" s="8"/>
      <c r="W17" s="8"/>
      <c r="X17" s="67"/>
    </row>
    <row r="18" spans="1:24" ht="15.5" thickTop="1" thickBot="1" x14ac:dyDescent="0.4">
      <c r="A18" s="66"/>
      <c r="B18" s="8"/>
      <c r="C18" s="9"/>
      <c r="D18" s="9"/>
      <c r="E18" s="9"/>
      <c r="F18" s="8"/>
      <c r="G18" s="8"/>
      <c r="H18" s="8"/>
      <c r="I18" s="8"/>
      <c r="J18" s="8"/>
      <c r="K18" s="8"/>
      <c r="L18" s="8"/>
      <c r="M18" s="8"/>
      <c r="N18" s="8"/>
      <c r="O18" s="8"/>
      <c r="P18" s="8"/>
      <c r="Q18" s="8"/>
      <c r="R18" s="10"/>
      <c r="S18" s="8"/>
      <c r="T18" s="87">
        <v>44388</v>
      </c>
      <c r="U18" s="77">
        <v>0.875</v>
      </c>
      <c r="V18" s="53"/>
      <c r="W18" s="19"/>
      <c r="X18" s="67"/>
    </row>
    <row r="19" spans="1:24" ht="15.5" thickTop="1" thickBot="1" x14ac:dyDescent="0.4">
      <c r="A19" s="66"/>
      <c r="B19" s="7"/>
      <c r="C19" s="8"/>
      <c r="D19" s="8"/>
      <c r="E19" s="8"/>
      <c r="F19" s="8"/>
      <c r="G19" s="8"/>
      <c r="H19" s="8"/>
      <c r="I19" s="8"/>
      <c r="J19" s="8"/>
      <c r="K19" s="8"/>
      <c r="L19" s="8"/>
      <c r="M19" s="8"/>
      <c r="N19" s="8"/>
      <c r="O19" s="8"/>
      <c r="P19" s="8"/>
      <c r="Q19" s="8"/>
      <c r="R19" s="8"/>
      <c r="S19" s="14"/>
      <c r="T19" s="88"/>
      <c r="U19" s="78"/>
      <c r="V19" s="54"/>
      <c r="W19" s="52"/>
      <c r="X19" s="67"/>
    </row>
    <row r="20" spans="1:24" ht="15.5" thickTop="1" thickBot="1" x14ac:dyDescent="0.4">
      <c r="A20" s="66"/>
      <c r="B20" s="87">
        <v>44376</v>
      </c>
      <c r="C20" s="77">
        <v>0.875</v>
      </c>
      <c r="D20" s="53" t="s">
        <v>53</v>
      </c>
      <c r="E20" s="19"/>
      <c r="F20" s="8"/>
      <c r="G20" s="8"/>
      <c r="H20" s="8"/>
      <c r="I20" s="8"/>
      <c r="J20" s="8"/>
      <c r="K20" s="8"/>
      <c r="L20" s="8"/>
      <c r="M20" s="8"/>
      <c r="N20" s="8"/>
      <c r="O20" s="8"/>
      <c r="P20" s="8"/>
      <c r="Q20" s="8"/>
      <c r="R20" s="8"/>
      <c r="S20" s="4"/>
      <c r="T20" s="8"/>
      <c r="U20" s="9"/>
      <c r="V20" s="9"/>
      <c r="W20" s="9"/>
      <c r="X20" s="67"/>
    </row>
    <row r="21" spans="1:24" ht="15.5" thickTop="1" thickBot="1" x14ac:dyDescent="0.4">
      <c r="A21" s="66"/>
      <c r="B21" s="88"/>
      <c r="C21" s="78"/>
      <c r="D21" s="54" t="s">
        <v>54</v>
      </c>
      <c r="E21" s="52"/>
      <c r="F21" s="14"/>
      <c r="G21" s="8"/>
      <c r="H21" s="7"/>
      <c r="I21" s="8"/>
      <c r="J21" s="8"/>
      <c r="K21" s="8"/>
      <c r="L21" s="8"/>
      <c r="M21" s="8"/>
      <c r="N21" s="8"/>
      <c r="O21" s="8"/>
      <c r="P21" s="8"/>
      <c r="Q21" s="8"/>
      <c r="R21" s="8"/>
      <c r="S21" s="4"/>
      <c r="T21" s="8"/>
      <c r="U21" s="8"/>
      <c r="V21" s="8"/>
      <c r="W21" s="8"/>
      <c r="X21" s="67"/>
    </row>
    <row r="22" spans="1:24" ht="15.5" thickTop="1" thickBot="1" x14ac:dyDescent="0.4">
      <c r="A22" s="66"/>
      <c r="B22" s="8"/>
      <c r="C22" s="9"/>
      <c r="D22" s="9"/>
      <c r="E22" s="9"/>
      <c r="F22" s="8"/>
      <c r="G22" s="15"/>
      <c r="H22" s="87">
        <v>44380</v>
      </c>
      <c r="I22" s="77">
        <v>0.875</v>
      </c>
      <c r="J22" s="53"/>
      <c r="K22" s="19"/>
      <c r="L22" s="8"/>
      <c r="M22" s="8"/>
      <c r="N22" s="8"/>
      <c r="O22" s="8"/>
      <c r="P22" s="8"/>
      <c r="Q22" s="8"/>
      <c r="R22" s="10"/>
      <c r="S22" s="8"/>
      <c r="T22" s="8"/>
      <c r="U22" s="8"/>
      <c r="V22" s="8"/>
      <c r="W22" s="8"/>
      <c r="X22" s="67"/>
    </row>
    <row r="23" spans="1:24" ht="15.5" thickTop="1" thickBot="1" x14ac:dyDescent="0.4">
      <c r="A23" s="66"/>
      <c r="B23" s="7"/>
      <c r="C23" s="8"/>
      <c r="D23" s="8"/>
      <c r="E23" s="8"/>
      <c r="F23" s="8"/>
      <c r="G23" s="12"/>
      <c r="H23" s="88"/>
      <c r="I23" s="78"/>
      <c r="J23" s="54"/>
      <c r="K23" s="52"/>
      <c r="L23" s="13"/>
      <c r="M23" s="4"/>
      <c r="N23" s="8"/>
      <c r="O23" s="8"/>
      <c r="P23" s="8"/>
      <c r="Q23" s="8"/>
      <c r="R23" s="8"/>
      <c r="S23" s="4"/>
      <c r="T23" s="8"/>
      <c r="U23" s="8"/>
      <c r="V23" s="8"/>
      <c r="W23" s="8"/>
      <c r="X23" s="67"/>
    </row>
    <row r="24" spans="1:24" ht="15.5" thickTop="1" thickBot="1" x14ac:dyDescent="0.4">
      <c r="A24" s="66"/>
      <c r="B24" s="87">
        <v>44376</v>
      </c>
      <c r="C24" s="77">
        <v>0.75</v>
      </c>
      <c r="D24" s="53" t="s">
        <v>55</v>
      </c>
      <c r="E24" s="19"/>
      <c r="F24" s="8"/>
      <c r="G24" s="4"/>
      <c r="H24" s="8"/>
      <c r="I24" s="9"/>
      <c r="J24" s="9"/>
      <c r="K24" s="9"/>
      <c r="L24" s="8"/>
      <c r="M24" s="4"/>
      <c r="N24" s="8"/>
      <c r="O24" s="8"/>
      <c r="P24" s="8"/>
      <c r="Q24" s="8"/>
      <c r="R24" s="10"/>
      <c r="S24" s="8"/>
      <c r="T24" s="8"/>
      <c r="U24" s="8"/>
      <c r="V24" s="8"/>
      <c r="W24" s="8"/>
      <c r="X24" s="67"/>
    </row>
    <row r="25" spans="1:24" ht="15.5" thickTop="1" thickBot="1" x14ac:dyDescent="0.4">
      <c r="A25" s="66"/>
      <c r="B25" s="88"/>
      <c r="C25" s="78"/>
      <c r="D25" s="54" t="s">
        <v>56</v>
      </c>
      <c r="E25" s="52"/>
      <c r="F25" s="13"/>
      <c r="G25" s="8"/>
      <c r="H25" s="8"/>
      <c r="I25" s="8"/>
      <c r="J25" s="8"/>
      <c r="K25" s="8"/>
      <c r="L25" s="8"/>
      <c r="M25" s="4"/>
      <c r="N25" s="7"/>
      <c r="O25" s="8"/>
      <c r="P25" s="8"/>
      <c r="Q25" s="8"/>
      <c r="R25" s="8"/>
      <c r="S25" s="4"/>
      <c r="T25" s="8"/>
      <c r="U25" s="8"/>
      <c r="V25" s="8"/>
      <c r="W25" s="8"/>
      <c r="X25" s="67"/>
    </row>
    <row r="26" spans="1:24" ht="15.5" thickTop="1" thickBot="1" x14ac:dyDescent="0.4">
      <c r="A26" s="66"/>
      <c r="B26" s="8"/>
      <c r="C26" s="9"/>
      <c r="D26" s="9"/>
      <c r="E26" s="9"/>
      <c r="F26" s="8"/>
      <c r="G26" s="8"/>
      <c r="H26" s="8"/>
      <c r="I26" s="8"/>
      <c r="J26" s="8"/>
      <c r="K26" s="8"/>
      <c r="L26" s="8"/>
      <c r="M26" s="12"/>
      <c r="N26" s="87">
        <v>44384</v>
      </c>
      <c r="O26" s="77">
        <v>0.875</v>
      </c>
      <c r="P26" s="53"/>
      <c r="Q26" s="19"/>
      <c r="R26" s="15"/>
      <c r="S26" s="8"/>
      <c r="T26" s="8"/>
      <c r="U26" s="8"/>
      <c r="V26" s="8"/>
      <c r="W26" s="8"/>
      <c r="X26" s="67"/>
    </row>
    <row r="27" spans="1:24" ht="15.5" thickTop="1" thickBot="1" x14ac:dyDescent="0.4">
      <c r="A27" s="66"/>
      <c r="B27" s="7"/>
      <c r="C27" s="8"/>
      <c r="D27" s="8"/>
      <c r="E27" s="8"/>
      <c r="F27" s="8"/>
      <c r="G27" s="8"/>
      <c r="H27" s="8"/>
      <c r="I27" s="8"/>
      <c r="J27" s="8"/>
      <c r="K27" s="8"/>
      <c r="L27" s="8"/>
      <c r="M27" s="14"/>
      <c r="N27" s="88"/>
      <c r="O27" s="78"/>
      <c r="P27" s="54"/>
      <c r="Q27" s="52"/>
      <c r="R27" s="8"/>
      <c r="S27" s="8"/>
      <c r="T27" s="8"/>
      <c r="U27" s="8"/>
      <c r="V27" s="8"/>
      <c r="W27" s="8"/>
      <c r="X27" s="67"/>
    </row>
    <row r="28" spans="1:24" ht="15.5" thickTop="1" thickBot="1" x14ac:dyDescent="0.4">
      <c r="A28" s="66"/>
      <c r="B28" s="87">
        <v>44374</v>
      </c>
      <c r="C28" s="77">
        <v>0.75</v>
      </c>
      <c r="D28" s="53" t="s">
        <v>57</v>
      </c>
      <c r="E28" s="19"/>
      <c r="F28" s="8"/>
      <c r="G28" s="8"/>
      <c r="H28" s="8"/>
      <c r="I28" s="8"/>
      <c r="J28" s="8"/>
      <c r="K28" s="8"/>
      <c r="L28" s="8"/>
      <c r="M28" s="4"/>
      <c r="N28" s="8"/>
      <c r="O28" s="9"/>
      <c r="P28" s="9"/>
      <c r="Q28" s="9"/>
      <c r="R28" s="8"/>
      <c r="S28" s="8"/>
      <c r="T28" s="8"/>
      <c r="U28" s="8"/>
      <c r="V28" s="8"/>
      <c r="W28" s="8"/>
      <c r="X28" s="67"/>
    </row>
    <row r="29" spans="1:24" ht="15.5" thickTop="1" thickBot="1" x14ac:dyDescent="0.4">
      <c r="A29" s="66"/>
      <c r="B29" s="88"/>
      <c r="C29" s="78"/>
      <c r="D29" s="54" t="s">
        <v>58</v>
      </c>
      <c r="E29" s="52"/>
      <c r="F29" s="13"/>
      <c r="G29" s="4"/>
      <c r="H29" s="7"/>
      <c r="I29" s="8"/>
      <c r="J29" s="8"/>
      <c r="K29" s="8"/>
      <c r="L29" s="8"/>
      <c r="M29" s="4"/>
      <c r="N29" s="8"/>
      <c r="O29" s="8"/>
      <c r="P29" s="8"/>
      <c r="Q29" s="8"/>
      <c r="R29" s="8"/>
      <c r="S29" s="8"/>
      <c r="T29" s="8"/>
      <c r="U29" s="8"/>
      <c r="V29" s="7"/>
      <c r="W29" s="7"/>
      <c r="X29" s="67"/>
    </row>
    <row r="30" spans="1:24" ht="15.5" thickTop="1" thickBot="1" x14ac:dyDescent="0.4">
      <c r="A30" s="66"/>
      <c r="B30" s="8"/>
      <c r="C30" s="9"/>
      <c r="D30" s="9"/>
      <c r="E30" s="9"/>
      <c r="F30" s="8"/>
      <c r="G30" s="15"/>
      <c r="H30" s="87">
        <v>44380</v>
      </c>
      <c r="I30" s="77">
        <v>0.75</v>
      </c>
      <c r="J30" s="53"/>
      <c r="K30" s="19"/>
      <c r="L30" s="8"/>
      <c r="M30" s="4"/>
      <c r="N30" s="8"/>
      <c r="O30" s="8"/>
      <c r="P30" s="8"/>
      <c r="Q30" s="83" t="s">
        <v>61</v>
      </c>
      <c r="R30" s="84"/>
      <c r="S30" s="84"/>
      <c r="T30" s="84"/>
      <c r="U30" s="84"/>
      <c r="V30" s="79"/>
      <c r="W30" s="80"/>
      <c r="X30" s="67"/>
    </row>
    <row r="31" spans="1:24" ht="15.5" thickTop="1" thickBot="1" x14ac:dyDescent="0.4">
      <c r="A31" s="66"/>
      <c r="B31" s="7"/>
      <c r="C31" s="8"/>
      <c r="D31" s="8"/>
      <c r="E31" s="8"/>
      <c r="F31" s="10"/>
      <c r="G31" s="8"/>
      <c r="H31" s="88"/>
      <c r="I31" s="78"/>
      <c r="J31" s="54"/>
      <c r="K31" s="52"/>
      <c r="L31" s="13"/>
      <c r="M31" s="8"/>
      <c r="N31" s="8"/>
      <c r="O31" s="8"/>
      <c r="P31" s="10"/>
      <c r="Q31" s="85" t="s">
        <v>8</v>
      </c>
      <c r="R31" s="86"/>
      <c r="S31" s="86"/>
      <c r="T31" s="86"/>
      <c r="U31" s="86"/>
      <c r="V31" s="81"/>
      <c r="W31" s="82"/>
      <c r="X31" s="5"/>
    </row>
    <row r="32" spans="1:24" ht="15.5" thickTop="1" thickBot="1" x14ac:dyDescent="0.4">
      <c r="A32" s="66"/>
      <c r="B32" s="87">
        <v>44373</v>
      </c>
      <c r="C32" s="77">
        <v>0.75</v>
      </c>
      <c r="D32" s="53" t="s">
        <v>59</v>
      </c>
      <c r="E32" s="19"/>
      <c r="F32" s="15"/>
      <c r="G32" s="4"/>
      <c r="H32" s="8"/>
      <c r="I32" s="9"/>
      <c r="J32" s="9"/>
      <c r="K32" s="9"/>
      <c r="L32" s="8"/>
      <c r="M32" s="8"/>
      <c r="N32" s="8"/>
      <c r="O32" s="8"/>
      <c r="P32" s="8"/>
      <c r="Q32" s="9"/>
      <c r="R32" s="9"/>
      <c r="S32" s="9"/>
      <c r="T32" s="9"/>
      <c r="U32" s="9"/>
      <c r="V32" s="8"/>
      <c r="W32" s="8"/>
      <c r="X32" s="67"/>
    </row>
    <row r="33" spans="1:24" ht="15.5" thickTop="1" thickBot="1" x14ac:dyDescent="0.4">
      <c r="A33" s="66"/>
      <c r="B33" s="88"/>
      <c r="C33" s="78"/>
      <c r="D33" s="54" t="s">
        <v>60</v>
      </c>
      <c r="E33" s="52"/>
      <c r="F33" s="8"/>
      <c r="G33" s="8"/>
      <c r="H33" s="8"/>
      <c r="I33" s="8"/>
      <c r="J33" s="8"/>
      <c r="K33" s="8"/>
      <c r="L33" s="8"/>
      <c r="M33" s="8"/>
      <c r="N33" s="8"/>
      <c r="O33" s="8"/>
      <c r="P33" s="8"/>
      <c r="Q33" s="8"/>
      <c r="R33" s="8"/>
      <c r="S33" s="8"/>
      <c r="T33" s="8"/>
      <c r="U33" s="8"/>
      <c r="V33" s="8"/>
      <c r="W33" s="8"/>
      <c r="X33" s="67"/>
    </row>
    <row r="34" spans="1:24" ht="15.5" thickTop="1" thickBot="1" x14ac:dyDescent="0.4">
      <c r="A34" s="68"/>
      <c r="B34" s="69"/>
      <c r="C34" s="70"/>
      <c r="D34" s="70"/>
      <c r="E34" s="70"/>
      <c r="F34" s="69"/>
      <c r="G34" s="69"/>
      <c r="H34" s="69"/>
      <c r="I34" s="69"/>
      <c r="J34" s="69"/>
      <c r="K34" s="69"/>
      <c r="L34" s="69"/>
      <c r="M34" s="69"/>
      <c r="N34" s="69"/>
      <c r="O34" s="69"/>
      <c r="P34" s="69"/>
      <c r="Q34" s="69"/>
      <c r="R34" s="69"/>
      <c r="S34" s="69"/>
      <c r="T34" s="69"/>
      <c r="U34" s="69"/>
      <c r="V34" s="69"/>
      <c r="W34" s="69"/>
      <c r="X34" s="71"/>
    </row>
  </sheetData>
  <sheetProtection algorithmName="SHA-512" hashValue="CgbQdoC/mHyr7+yf06He97HYGs62jRIOVum9L9N0yvFtCjDd/sTtiYeDq/SGfd4R6N6w0ZxYZXBbAKfoAcgY6w==" saltValue="ajm3+fH3x+ilG49mMc4fHw==" spinCount="100000" sheet="1" objects="1" scenarios="1"/>
  <mergeCells count="38">
    <mergeCell ref="N1:Q1"/>
    <mergeCell ref="T1:W1"/>
    <mergeCell ref="B8:B9"/>
    <mergeCell ref="C8:C9"/>
    <mergeCell ref="B12:B13"/>
    <mergeCell ref="C12:C13"/>
    <mergeCell ref="I6:I7"/>
    <mergeCell ref="B4:B5"/>
    <mergeCell ref="C4:C5"/>
    <mergeCell ref="A1:D1"/>
    <mergeCell ref="H1:K1"/>
    <mergeCell ref="H6:H7"/>
    <mergeCell ref="N10:N11"/>
    <mergeCell ref="O10:O11"/>
    <mergeCell ref="B28:B29"/>
    <mergeCell ref="C28:C29"/>
    <mergeCell ref="B32:B33"/>
    <mergeCell ref="C32:C33"/>
    <mergeCell ref="H14:H15"/>
    <mergeCell ref="H30:H31"/>
    <mergeCell ref="B16:B17"/>
    <mergeCell ref="C16:C17"/>
    <mergeCell ref="B20:B21"/>
    <mergeCell ref="C20:C21"/>
    <mergeCell ref="B24:B25"/>
    <mergeCell ref="C24:C25"/>
    <mergeCell ref="H22:H23"/>
    <mergeCell ref="N26:N27"/>
    <mergeCell ref="O26:O27"/>
    <mergeCell ref="I14:I15"/>
    <mergeCell ref="T18:T19"/>
    <mergeCell ref="U18:U19"/>
    <mergeCell ref="I22:I23"/>
    <mergeCell ref="I30:I31"/>
    <mergeCell ref="V30:W30"/>
    <mergeCell ref="V31:W31"/>
    <mergeCell ref="Q30:U30"/>
    <mergeCell ref="Q31:U31"/>
  </mergeCells>
  <dataValidations count="31">
    <dataValidation type="list" allowBlank="1" showInputMessage="1" showErrorMessage="1" sqref="D4" xr:uid="{1C73D870-2347-42A9-A4B6-E9E9DF4E73BF}">
      <formula1>"F1,Duitsland,Frankrijk,Hongarije,Portugal"</formula1>
    </dataValidation>
    <dataValidation type="list" allowBlank="1" showInputMessage="1" showErrorMessage="1" sqref="J6" xr:uid="{74B8AB06-E365-4A8A-A14F-994C91B0CEBD}">
      <formula1>$D$4:$D$5</formula1>
    </dataValidation>
    <dataValidation type="list" allowBlank="1" showInputMessage="1" showErrorMessage="1" sqref="J7" xr:uid="{0A352EFF-D118-4C7D-A78F-9DC5BEA34A6A}">
      <formula1>$D$8:$D$9</formula1>
    </dataValidation>
    <dataValidation type="list" allowBlank="1" showInputMessage="1" showErrorMessage="1" sqref="J14" xr:uid="{BC5ED967-7E40-410B-A2A9-B81002E7048D}">
      <formula1>$D$12:$D$13</formula1>
    </dataValidation>
    <dataValidation type="list" allowBlank="1" showInputMessage="1" showErrorMessage="1" sqref="J15" xr:uid="{05A560BB-86DD-490D-8A42-FF79CB4F889D}">
      <formula1>$D$16:$D$17</formula1>
    </dataValidation>
    <dataValidation type="list" allowBlank="1" showInputMessage="1" showErrorMessage="1" sqref="J22" xr:uid="{AAF414DB-FB9B-4547-BDDD-55EE40B23C28}">
      <formula1>$D$20:$D$21</formula1>
    </dataValidation>
    <dataValidation type="list" allowBlank="1" showInputMessage="1" showErrorMessage="1" sqref="J30" xr:uid="{CE13ED7C-BFAC-4B33-9561-3DA9AFBF8512}">
      <formula1>$D$28:$D$29</formula1>
    </dataValidation>
    <dataValidation type="list" allowBlank="1" showInputMessage="1" showErrorMessage="1" sqref="J23" xr:uid="{87E15AA6-97A8-4265-ADD3-CE03D378479B}">
      <formula1>$D$24:$D$25</formula1>
    </dataValidation>
    <dataValidation type="list" allowBlank="1" showInputMessage="1" showErrorMessage="1" sqref="J31" xr:uid="{C32441A2-9C5A-4FE7-8152-70F510088488}">
      <formula1>$D$32:$D$33</formula1>
    </dataValidation>
    <dataValidation type="list" allowBlank="1" showInputMessage="1" showErrorMessage="1" sqref="P10" xr:uid="{A717A307-B223-4AC9-B21F-AAE69CA1C354}">
      <formula1>$J$6:$J$7</formula1>
    </dataValidation>
    <dataValidation type="list" allowBlank="1" showInputMessage="1" showErrorMessage="1" sqref="P11" xr:uid="{22057043-1411-4D6F-BE1A-8EF7A69B0BF6}">
      <formula1>$J$14:$J$15</formula1>
    </dataValidation>
    <dataValidation type="list" allowBlank="1" showInputMessage="1" showErrorMessage="1" sqref="P26" xr:uid="{59302670-D425-4FAB-A71A-0D295F3A5EA6}">
      <formula1>$J$22:$J$23</formula1>
    </dataValidation>
    <dataValidation type="list" allowBlank="1" showInputMessage="1" showErrorMessage="1" sqref="P27" xr:uid="{BF040F5E-59E4-45FE-B151-E6638CC16E38}">
      <formula1>$J$30:$J$31</formula1>
    </dataValidation>
    <dataValidation type="list" allowBlank="1" showInputMessage="1" showErrorMessage="1" sqref="V18" xr:uid="{07DC9E2A-892F-4895-9956-01B1CE0C1D55}">
      <formula1>$P$10:$P$11</formula1>
    </dataValidation>
    <dataValidation type="list" allowBlank="1" showInputMessage="1" showErrorMessage="1" sqref="V19" xr:uid="{57F56AC5-AC09-433B-99AE-62C7731AA8F4}">
      <formula1>$P$26:$P$27</formula1>
    </dataValidation>
    <dataValidation type="list" allowBlank="1" showInputMessage="1" showErrorMessage="1" sqref="D32" xr:uid="{CCA12161-A38E-4616-AFDE-05DD7D98AF39}">
      <formula1>"A2,Italië,Turkijë,Wales,Zwitserland"</formula1>
    </dataValidation>
    <dataValidation type="list" allowBlank="1" showInputMessage="1" showErrorMessage="1" sqref="D12" xr:uid="{3D22F5E7-05E4-47DD-868D-BC773C4401F1}">
      <formula1>"B1,België,Denemarken,Finland,Rusland"</formula1>
    </dataValidation>
    <dataValidation type="list" allowBlank="1" showInputMessage="1" showErrorMessage="1" sqref="D5" xr:uid="{CC6E9B38-C733-46F1-A391-007488D484A3}">
      <formula1>"A3/B3/C3,België,Denemarken,Finland,Italië,Nederland,Noord-Macedonië,Oekraïne,Oostenrijk,Rusland,Turkijë,Wales,Zwitserland"</formula1>
    </dataValidation>
    <dataValidation type="list" allowBlank="1" showInputMessage="1" showErrorMessage="1" sqref="D8" xr:uid="{BA7CFB1D-3DFA-4F6A-A400-CFE940505282}">
      <formula1>"D2,Engeland,Kroatië,Schotland,Tsjechië"</formula1>
    </dataValidation>
    <dataValidation type="list" allowBlank="1" showInputMessage="1" showErrorMessage="1" sqref="D9" xr:uid="{DC51A11F-4652-42D8-A13C-B2C5B46624E1}">
      <formula1>"E2,Polen,Slowakije,Spanje,Zweden"</formula1>
    </dataValidation>
    <dataValidation type="list" allowBlank="1" showInputMessage="1" showErrorMessage="1" sqref="D13" xr:uid="{3BEC3C47-43BC-47F7-9F43-54457687F6EE}">
      <formula1>"A3/D3/E3/F3,Duitsland,Engeland,Frankrijk,Hongarije,Italië,Kroatië,Polen,Portugal,Schotland,Slowakije,Spanje,Tsjechië,Turkijë,Wales,Zweden,Zwitserland"</formula1>
    </dataValidation>
    <dataValidation type="list" allowBlank="1" showInputMessage="1" showErrorMessage="1" sqref="D25" xr:uid="{9EFD904B-E2AF-4FF6-B39B-4967A08D24DE}">
      <formula1>"F2,Duitsland,Frankrijk,Hongarije,Portugal,"</formula1>
    </dataValidation>
    <dataValidation type="list" allowBlank="1" showInputMessage="1" showErrorMessage="1" sqref="D17" xr:uid="{183A5BFB-7B3F-48EB-8408-1CF369BB831B}">
      <formula1>"C2,Nederland,Noord-Macedonië,Oekraïne,Oostenrijk"</formula1>
    </dataValidation>
    <dataValidation type="list" allowBlank="1" showInputMessage="1" showErrorMessage="1" sqref="D20" xr:uid="{071927F5-FA9E-4869-8454-F944EB578697}">
      <formula1>"E1,Polen,Slowakije,Spanje,Zweden"</formula1>
    </dataValidation>
    <dataValidation type="list" allowBlank="1" showInputMessage="1" showErrorMessage="1" sqref="D21" xr:uid="{DFE4BEC2-20E4-4740-811A-AB767ACC062D}">
      <formula1>"A3/B3/C3/D3,België,Denemarken,Engeland,Finland,Italië,Kroatië,Nederland,Noord-Macedonië,Oekraïne,Oostenrijk,Rusland,Schotland,Tsjechië,Turkijë,Wales,Zwitserland"</formula1>
    </dataValidation>
    <dataValidation type="list" allowBlank="1" showInputMessage="1" showErrorMessage="1" sqref="D29" xr:uid="{F2D2D585-AE5A-41DC-A16A-53262CF01E32}">
      <formula1>"D3/E3/F3,Duitsland,Engeland,Frankrijk,Hongarije,Kroatië,Polen,Portugal,Schotland,Slowakije,Spanje,Tsjechië,Zweden"</formula1>
    </dataValidation>
    <dataValidation type="list" allowBlank="1" showInputMessage="1" showErrorMessage="1" sqref="D24" xr:uid="{1311CCCB-E09B-465E-9490-FDD252FCA39A}">
      <formula1>"D1,Engeland,Kroatië,Schotland,Tsjechië"</formula1>
    </dataValidation>
    <dataValidation type="list" allowBlank="1" showInputMessage="1" showErrorMessage="1" sqref="D28" xr:uid="{0E84A91B-E6F8-448D-8B47-4F391ECB6C92}">
      <formula1>"C1,Nederland,Noord-Macedonië,Oekraïne,Oostenrijk"</formula1>
    </dataValidation>
    <dataValidation type="list" allowBlank="1" showInputMessage="1" showErrorMessage="1" sqref="V30:W30 V31:W31" xr:uid="{573982E0-7449-49A8-97E7-3D7BAF974FEA}">
      <formula1>$V$18:$V$19</formula1>
    </dataValidation>
    <dataValidation type="list" allowBlank="1" showInputMessage="1" showErrorMessage="1" sqref="D16" xr:uid="{9C8C0357-E9A0-4E8A-9655-89A9E6AF0FC2}">
      <formula1>"A1,Italië,Turkijë,Wales,Zwitserland"</formula1>
    </dataValidation>
    <dataValidation type="list" allowBlank="1" showInputMessage="1" showErrorMessage="1" sqref="D33" xr:uid="{A7EE3FEF-3440-4123-9F32-1D93F53B2EA4}">
      <formula1>"B2,België,Denemarken,Finland,Rusland"</formula1>
    </dataValidation>
  </dataValidation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8385E-3353-4076-ABEC-A68AB13CE2BC}">
  <dimension ref="A1:B44"/>
  <sheetViews>
    <sheetView showGridLines="0" zoomScaleNormal="100" workbookViewId="0">
      <selection activeCell="A22" sqref="A22:B22"/>
    </sheetView>
  </sheetViews>
  <sheetFormatPr defaultRowHeight="14.5" x14ac:dyDescent="0.35"/>
  <cols>
    <col min="2" max="2" width="95" bestFit="1" customWidth="1"/>
  </cols>
  <sheetData>
    <row r="1" spans="1:2" ht="24" thickBot="1" x14ac:dyDescent="0.6">
      <c r="A1" s="93" t="s">
        <v>62</v>
      </c>
      <c r="B1" s="94"/>
    </row>
    <row r="2" spans="1:2" ht="15" thickBot="1" x14ac:dyDescent="0.4">
      <c r="A2" s="95"/>
      <c r="B2" s="95"/>
    </row>
    <row r="3" spans="1:2" x14ac:dyDescent="0.35">
      <c r="A3" s="96" t="s">
        <v>63</v>
      </c>
      <c r="B3" s="97" t="s">
        <v>64</v>
      </c>
    </row>
    <row r="4" spans="1:2" ht="15" thickBot="1" x14ac:dyDescent="0.4">
      <c r="A4" s="98"/>
      <c r="B4" s="55"/>
    </row>
    <row r="5" spans="1:2" ht="6" customHeight="1" thickBot="1" x14ac:dyDescent="0.4">
      <c r="A5" s="95"/>
      <c r="B5" s="95"/>
    </row>
    <row r="6" spans="1:2" x14ac:dyDescent="0.35">
      <c r="A6" s="96" t="s">
        <v>65</v>
      </c>
      <c r="B6" s="97" t="s">
        <v>66</v>
      </c>
    </row>
    <row r="7" spans="1:2" ht="15" thickBot="1" x14ac:dyDescent="0.4">
      <c r="A7" s="98"/>
      <c r="B7" s="55"/>
    </row>
    <row r="8" spans="1:2" ht="6" customHeight="1" thickBot="1" x14ac:dyDescent="0.4">
      <c r="A8" s="95"/>
      <c r="B8" s="95"/>
    </row>
    <row r="9" spans="1:2" x14ac:dyDescent="0.35">
      <c r="A9" s="96" t="s">
        <v>78</v>
      </c>
      <c r="B9" s="97" t="s">
        <v>67</v>
      </c>
    </row>
    <row r="10" spans="1:2" ht="15" thickBot="1" x14ac:dyDescent="0.4">
      <c r="A10" s="98"/>
      <c r="B10" s="55"/>
    </row>
    <row r="11" spans="1:2" ht="6" customHeight="1" thickBot="1" x14ac:dyDescent="0.4">
      <c r="A11" s="95"/>
      <c r="B11" s="95"/>
    </row>
    <row r="12" spans="1:2" x14ac:dyDescent="0.35">
      <c r="A12" s="96" t="s">
        <v>79</v>
      </c>
      <c r="B12" s="97" t="s">
        <v>93</v>
      </c>
    </row>
    <row r="13" spans="1:2" ht="15" thickBot="1" x14ac:dyDescent="0.4">
      <c r="A13" s="98"/>
      <c r="B13" s="55"/>
    </row>
    <row r="14" spans="1:2" ht="6" customHeight="1" thickBot="1" x14ac:dyDescent="0.4">
      <c r="A14" s="95"/>
      <c r="B14" s="95"/>
    </row>
    <row r="15" spans="1:2" x14ac:dyDescent="0.35">
      <c r="A15" s="96" t="s">
        <v>80</v>
      </c>
      <c r="B15" s="97" t="s">
        <v>68</v>
      </c>
    </row>
    <row r="16" spans="1:2" ht="15" thickBot="1" x14ac:dyDescent="0.4">
      <c r="A16" s="98"/>
      <c r="B16" s="55"/>
    </row>
    <row r="17" spans="1:2" ht="6" customHeight="1" thickBot="1" x14ac:dyDescent="0.4">
      <c r="A17" s="95"/>
      <c r="B17" s="95"/>
    </row>
    <row r="18" spans="1:2" x14ac:dyDescent="0.35">
      <c r="A18" s="96" t="s">
        <v>81</v>
      </c>
      <c r="B18" s="97" t="s">
        <v>69</v>
      </c>
    </row>
    <row r="19" spans="1:2" ht="15" thickBot="1" x14ac:dyDescent="0.4">
      <c r="A19" s="98"/>
      <c r="B19" s="55"/>
    </row>
    <row r="20" spans="1:2" ht="6" customHeight="1" x14ac:dyDescent="0.35">
      <c r="A20" s="95"/>
      <c r="B20" s="95"/>
    </row>
    <row r="21" spans="1:2" ht="15" thickBot="1" x14ac:dyDescent="0.4">
      <c r="A21" s="95"/>
      <c r="B21" s="95"/>
    </row>
    <row r="22" spans="1:2" ht="24" thickBot="1" x14ac:dyDescent="0.6">
      <c r="A22" s="93" t="s">
        <v>70</v>
      </c>
      <c r="B22" s="94"/>
    </row>
    <row r="23" spans="1:2" ht="15" thickBot="1" x14ac:dyDescent="0.4">
      <c r="A23" s="95"/>
      <c r="B23" s="95"/>
    </row>
    <row r="24" spans="1:2" x14ac:dyDescent="0.35">
      <c r="A24" s="99" t="s">
        <v>82</v>
      </c>
      <c r="B24" s="97" t="s">
        <v>71</v>
      </c>
    </row>
    <row r="25" spans="1:2" ht="15" thickBot="1" x14ac:dyDescent="0.4">
      <c r="A25" s="100"/>
      <c r="B25" s="55"/>
    </row>
    <row r="26" spans="1:2" ht="6" customHeight="1" thickBot="1" x14ac:dyDescent="0.4">
      <c r="A26" s="95"/>
      <c r="B26" s="95"/>
    </row>
    <row r="27" spans="1:2" x14ac:dyDescent="0.35">
      <c r="A27" s="99" t="s">
        <v>83</v>
      </c>
      <c r="B27" s="97" t="s">
        <v>72</v>
      </c>
    </row>
    <row r="28" spans="1:2" ht="15" thickBot="1" x14ac:dyDescent="0.4">
      <c r="A28" s="100"/>
      <c r="B28" s="55"/>
    </row>
    <row r="29" spans="1:2" ht="6" customHeight="1" thickBot="1" x14ac:dyDescent="0.4">
      <c r="A29" s="95"/>
      <c r="B29" s="95"/>
    </row>
    <row r="30" spans="1:2" x14ac:dyDescent="0.35">
      <c r="A30" s="99" t="s">
        <v>84</v>
      </c>
      <c r="B30" s="97" t="s">
        <v>73</v>
      </c>
    </row>
    <row r="31" spans="1:2" ht="15" thickBot="1" x14ac:dyDescent="0.4">
      <c r="A31" s="100"/>
      <c r="B31" s="55"/>
    </row>
    <row r="32" spans="1:2" ht="6" customHeight="1" thickBot="1" x14ac:dyDescent="0.4">
      <c r="A32" s="95"/>
      <c r="B32" s="95"/>
    </row>
    <row r="33" spans="1:2" x14ac:dyDescent="0.35">
      <c r="A33" s="99" t="s">
        <v>85</v>
      </c>
      <c r="B33" s="97" t="s">
        <v>77</v>
      </c>
    </row>
    <row r="34" spans="1:2" ht="15" thickBot="1" x14ac:dyDescent="0.4">
      <c r="A34" s="100"/>
      <c r="B34" s="55"/>
    </row>
    <row r="35" spans="1:2" ht="6" customHeight="1" thickBot="1" x14ac:dyDescent="0.4">
      <c r="A35" s="95"/>
      <c r="B35" s="95"/>
    </row>
    <row r="36" spans="1:2" x14ac:dyDescent="0.35">
      <c r="A36" s="99" t="s">
        <v>86</v>
      </c>
      <c r="B36" s="97" t="s">
        <v>74</v>
      </c>
    </row>
    <row r="37" spans="1:2" ht="15" thickBot="1" x14ac:dyDescent="0.4">
      <c r="A37" s="100"/>
      <c r="B37" s="55"/>
    </row>
    <row r="38" spans="1:2" ht="6" customHeight="1" thickBot="1" x14ac:dyDescent="0.4">
      <c r="A38" s="95"/>
      <c r="B38" s="95"/>
    </row>
    <row r="39" spans="1:2" x14ac:dyDescent="0.35">
      <c r="A39" s="99" t="s">
        <v>87</v>
      </c>
      <c r="B39" s="97" t="s">
        <v>75</v>
      </c>
    </row>
    <row r="40" spans="1:2" ht="15" thickBot="1" x14ac:dyDescent="0.4">
      <c r="A40" s="100"/>
      <c r="B40" s="55"/>
    </row>
    <row r="41" spans="1:2" ht="6" customHeight="1" thickBot="1" x14ac:dyDescent="0.4">
      <c r="A41" s="95"/>
      <c r="B41" s="95"/>
    </row>
    <row r="42" spans="1:2" x14ac:dyDescent="0.35">
      <c r="A42" s="99" t="s">
        <v>88</v>
      </c>
      <c r="B42" s="97" t="s">
        <v>76</v>
      </c>
    </row>
    <row r="43" spans="1:2" ht="15" thickBot="1" x14ac:dyDescent="0.4">
      <c r="A43" s="100"/>
      <c r="B43" s="55"/>
    </row>
    <row r="44" spans="1:2" ht="6" customHeight="1" x14ac:dyDescent="0.35"/>
  </sheetData>
  <sheetProtection algorithmName="SHA-512" hashValue="Trv00teHi3TFN5KoO4MN2mGpkpAgR9rule7AEG3wI/SzSUzQTNyNIPTbUPcpAgrzgYU+3KXeyW1k2bge8mk3Xw==" saltValue="mEdiaRonzaRIF708kUxMnw==" spinCount="100000" sheet="1" objects="1" scenarios="1"/>
  <mergeCells count="15">
    <mergeCell ref="A42:A43"/>
    <mergeCell ref="A1:B1"/>
    <mergeCell ref="A24:A25"/>
    <mergeCell ref="A27:A28"/>
    <mergeCell ref="A30:A31"/>
    <mergeCell ref="A33:A34"/>
    <mergeCell ref="A36:A37"/>
    <mergeCell ref="A39:A40"/>
    <mergeCell ref="A22:B22"/>
    <mergeCell ref="A3:A4"/>
    <mergeCell ref="A6:A7"/>
    <mergeCell ref="A9:A10"/>
    <mergeCell ref="A12:A13"/>
    <mergeCell ref="A15:A16"/>
    <mergeCell ref="A18:A19"/>
  </mergeCells>
  <dataValidations count="1">
    <dataValidation type="list" allowBlank="1" showInputMessage="1" showErrorMessage="1" sqref="B7 B10 B13 B19 B16" xr:uid="{176A013C-2F1D-4B58-8FE6-780F575A273C}">
      <formula1>"België,Denemarken,Duitsland,Engeland,Finland,Frankrijk,Hongarije,Italië,Kroatië,Nederland,Noord-Macedonië,Oekraïne,Oostenrijk,Polen,Portugal,Rusland,Schotland,Slowakije,Spanje,Tsjechië,Turkijë,Wales,Zweden,Zwitserland"</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Uitleg &amp; Regels</vt:lpstr>
      <vt:lpstr>Groepsfase</vt:lpstr>
      <vt:lpstr>Knock-out fase</vt:lpstr>
      <vt:lpstr>Bonusvragen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Joep Raemakers</dc:creator>
  <cp:lastModifiedBy>Joep Raemakers</cp:lastModifiedBy>
  <dcterms:created xsi:type="dcterms:W3CDTF">2015-06-05T18:17:20Z</dcterms:created>
  <dcterms:modified xsi:type="dcterms:W3CDTF">2021-05-21T12:36:32Z</dcterms:modified>
</cp:coreProperties>
</file>